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<sst xmlns="http://schemas.openxmlformats.org/spreadsheetml/2006/main" count="104" uniqueCount="47">
  <si>
    <t>教育科学学院小学教育（师范）数学方向专业年级推荐2024年免试攻读硕士学位研究生综合成绩排名表</t>
  </si>
  <si>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</si>
  <si>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</si>
  <si>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</si>
  <si>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</si>
  <si>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</si>
  <si>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</si>
  <si>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</si>
  <si>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综合成绩</t>
  </si>
  <si>
    <t>第二学年
综合成绩</t>
  </si>
  <si>
    <t>第三学年
综合成绩</t>
  </si>
  <si>
    <t>第四学年
综合成绩</t>
  </si>
  <si>
    <t>总综合
成绩</t>
  </si>
  <si>
    <t>总综合成绩分排名</t>
  </si>
  <si>
    <t>总综合成绩分
排名百分比</t>
  </si>
  <si>
    <t>总综合成绩分
排名是否位于
专业年级前1/3</t>
  </si>
  <si>
    <t>签名</t>
  </si>
  <si>
    <t>小学教育（师范）20</t>
  </si>
  <si>
    <t>金嘉意</t>
  </si>
  <si>
    <t>是</t>
  </si>
  <si>
    <t>赵妍</t>
  </si>
  <si>
    <t>胡梦洁</t>
  </si>
  <si>
    <t>李嘉敏</t>
  </si>
  <si>
    <t>窦锦瑜</t>
  </si>
  <si>
    <t>李馨儿</t>
  </si>
  <si>
    <t>陈潇潇</t>
  </si>
  <si>
    <t>否</t>
  </si>
  <si>
    <t>马依倩</t>
  </si>
  <si>
    <t>孟利玮</t>
  </si>
  <si>
    <t>孙萍萍</t>
  </si>
  <si>
    <t>张玉珏</t>
  </si>
  <si>
    <t>陈梓萌</t>
  </si>
  <si>
    <t>王瑶</t>
  </si>
  <si>
    <t>袁婷</t>
  </si>
  <si>
    <t>吴羽翁</t>
  </si>
  <si>
    <t>顾影</t>
  </si>
  <si>
    <t>王晓慧</t>
  </si>
  <si>
    <t>袁源</t>
  </si>
  <si>
    <t>华新冬</t>
  </si>
  <si>
    <t>顾柯</t>
  </si>
  <si>
    <t>公示网页链接：</t>
  </si>
  <si>
    <t>填表说明：</t>
  </si>
  <si>
    <r>
      <t>1.专业年级人数为该专业年级参加学生素质综合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的学生数。</t>
    </r>
  </si>
  <si>
    <t>2.表中须填写申请人所在专业年级全部学生的综合成绩。</t>
  </si>
  <si>
    <r>
      <t>3.总综合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分=第一学年综合成绩分+第二学年综合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分+第三学年综合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分+第四学年综合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分</t>
    </r>
  </si>
  <si>
    <r>
      <t>4.总综合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分排名百分比=（总综合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分排名/专业年级人数)*100%</t>
    </r>
  </si>
  <si>
    <t>5.公示网页链接请贴在表格末尾。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</si>
</sst>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  <font>
      <u val="single"/>
      <sz val="11"/>
      <color rgb="FFFF0000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0" fontId="29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vertical="center"/>
    </xf>
    <xf numFmtId="10" fontId="0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110" zoomScaleSheetLayoutView="110" workbookViewId="0" topLeftCell="A1">
      <selection activeCell="A1" sqref="A1:N1"/>
    </sheetView>
  </sheetViews>
  <sheetFormatPr defaultColWidth="9.00390625" defaultRowHeight="14.25"/>
  <cols>
    <col min="1" max="1" width="4.625" style="0" customWidth="1"/>
    <col min="2" max="2" width="18.75390625" style="0" customWidth="1"/>
    <col min="3" max="3" width="7.875" style="0" customWidth="1"/>
    <col min="4" max="4" width="8.50390625" style="0" customWidth="1"/>
    <col min="5" max="5" width="11.00390625" style="0" customWidth="1"/>
    <col min="6" max="6" width="7.75390625" style="0" customWidth="1"/>
    <col min="7" max="7" width="9.25390625" style="0" customWidth="1"/>
    <col min="8" max="10" width="10.00390625" style="0" customWidth="1"/>
    <col min="11" max="11" width="9.375" style="0" customWidth="1"/>
    <col min="12" max="12" width="7.50390625" style="0" customWidth="1"/>
    <col min="13" max="13" width="10.50390625" style="5" customWidth="1"/>
    <col min="14" max="14" width="11.375" style="6" customWidth="1"/>
  </cols>
  <sheetData>
    <row r="1" spans="1:14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0"/>
    </row>
    <row r="2" spans="1:14" s="1" customFormat="1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1"/>
    </row>
    <row r="3" spans="1:15" s="2" customFormat="1" ht="44.2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3" t="s">
        <v>14</v>
      </c>
      <c r="N3" s="32" t="s">
        <v>15</v>
      </c>
      <c r="O3" s="10" t="s">
        <v>16</v>
      </c>
    </row>
    <row r="4" spans="1:15" s="2" customFormat="1" ht="13.5">
      <c r="A4" s="14">
        <v>1</v>
      </c>
      <c r="B4" s="15" t="s">
        <v>17</v>
      </c>
      <c r="C4" s="15">
        <v>20</v>
      </c>
      <c r="D4" s="15" t="s">
        <v>18</v>
      </c>
      <c r="E4" s="15">
        <v>1933110047</v>
      </c>
      <c r="F4" s="15" t="s">
        <v>19</v>
      </c>
      <c r="G4" s="16">
        <v>90.558</v>
      </c>
      <c r="H4" s="16">
        <v>92.63127496671105</v>
      </c>
      <c r="I4" s="16">
        <v>91.85</v>
      </c>
      <c r="J4" s="15"/>
      <c r="K4" s="33">
        <f>G4+H4+I4+J4</f>
        <v>275.03927496671105</v>
      </c>
      <c r="L4" s="33">
        <f aca="true" t="shared" si="0" ref="L4:L19">RANK(K4,K$1:K$65536,0)</f>
        <v>1</v>
      </c>
      <c r="M4" s="34">
        <f>L4/C4</f>
        <v>0.05</v>
      </c>
      <c r="N4" s="15" t="s">
        <v>19</v>
      </c>
      <c r="O4" s="14"/>
    </row>
    <row r="5" spans="1:15" s="2" customFormat="1" ht="13.5">
      <c r="A5" s="14">
        <v>2</v>
      </c>
      <c r="B5" s="15" t="s">
        <v>17</v>
      </c>
      <c r="C5" s="15">
        <v>20</v>
      </c>
      <c r="D5" s="15" t="s">
        <v>20</v>
      </c>
      <c r="E5" s="15">
        <v>1934110289</v>
      </c>
      <c r="F5" s="15" t="s">
        <v>19</v>
      </c>
      <c r="G5" s="16">
        <v>90.667</v>
      </c>
      <c r="H5" s="16">
        <v>92.6525</v>
      </c>
      <c r="I5" s="16">
        <v>91.25</v>
      </c>
      <c r="J5" s="15"/>
      <c r="K5" s="33">
        <f>G5+H5+I5+J5</f>
        <v>274.5695</v>
      </c>
      <c r="L5" s="33">
        <f t="shared" si="0"/>
        <v>2</v>
      </c>
      <c r="M5" s="34">
        <f>L5/C5</f>
        <v>0.1</v>
      </c>
      <c r="N5" s="15" t="s">
        <v>19</v>
      </c>
      <c r="O5" s="14"/>
    </row>
    <row r="6" spans="1:15" s="2" customFormat="1" ht="13.5">
      <c r="A6" s="14">
        <v>3</v>
      </c>
      <c r="B6" s="15" t="s">
        <v>17</v>
      </c>
      <c r="C6" s="15">
        <v>20</v>
      </c>
      <c r="D6" s="17" t="s">
        <v>21</v>
      </c>
      <c r="E6" s="18">
        <v>1915110101</v>
      </c>
      <c r="F6" s="18" t="s">
        <v>19</v>
      </c>
      <c r="G6" s="19">
        <v>89.8565</v>
      </c>
      <c r="H6" s="19">
        <v>92.18660785619174</v>
      </c>
      <c r="I6" s="19">
        <v>91.63</v>
      </c>
      <c r="J6" s="18"/>
      <c r="K6" s="33">
        <f aca="true" t="shared" si="1" ref="K6:K23">G6+H6+I6+J6</f>
        <v>273.67310785619173</v>
      </c>
      <c r="L6" s="33">
        <f t="shared" si="0"/>
        <v>3</v>
      </c>
      <c r="M6" s="34">
        <f aca="true" t="shared" si="2" ref="M6:M23">L6/C6</f>
        <v>0.15</v>
      </c>
      <c r="N6" s="15" t="s">
        <v>19</v>
      </c>
      <c r="O6" s="15"/>
    </row>
    <row r="7" spans="1:15" s="2" customFormat="1" ht="13.5">
      <c r="A7" s="14">
        <v>4</v>
      </c>
      <c r="B7" s="15" t="s">
        <v>17</v>
      </c>
      <c r="C7" s="15">
        <v>20</v>
      </c>
      <c r="D7" s="12" t="s">
        <v>22</v>
      </c>
      <c r="E7" s="12">
        <v>1933110044</v>
      </c>
      <c r="F7" s="18" t="s">
        <v>19</v>
      </c>
      <c r="G7" s="20">
        <v>88.5435</v>
      </c>
      <c r="H7" s="20">
        <v>91.21695073235685</v>
      </c>
      <c r="I7" s="20">
        <v>87.23</v>
      </c>
      <c r="J7" s="12"/>
      <c r="K7" s="33">
        <f t="shared" si="1"/>
        <v>266.99045073235686</v>
      </c>
      <c r="L7" s="33">
        <f t="shared" si="0"/>
        <v>4</v>
      </c>
      <c r="M7" s="34">
        <f t="shared" si="2"/>
        <v>0.2</v>
      </c>
      <c r="N7" s="15" t="s">
        <v>19</v>
      </c>
      <c r="O7" s="14"/>
    </row>
    <row r="8" spans="1:15" s="2" customFormat="1" ht="13.5">
      <c r="A8" s="14">
        <v>5</v>
      </c>
      <c r="B8" s="15" t="s">
        <v>17</v>
      </c>
      <c r="C8" s="15">
        <v>20</v>
      </c>
      <c r="D8" s="12" t="s">
        <v>23</v>
      </c>
      <c r="E8" s="12">
        <v>2008110170</v>
      </c>
      <c r="F8" s="18" t="s">
        <v>19</v>
      </c>
      <c r="G8" s="20">
        <v>88.57</v>
      </c>
      <c r="H8" s="20">
        <v>90.6201364846871</v>
      </c>
      <c r="I8" s="20">
        <v>86.18</v>
      </c>
      <c r="J8" s="12"/>
      <c r="K8" s="33">
        <f t="shared" si="1"/>
        <v>265.3701364846871</v>
      </c>
      <c r="L8" s="33">
        <f t="shared" si="0"/>
        <v>5</v>
      </c>
      <c r="M8" s="34">
        <f t="shared" si="2"/>
        <v>0.25</v>
      </c>
      <c r="N8" s="15" t="s">
        <v>19</v>
      </c>
      <c r="O8" s="14"/>
    </row>
    <row r="9" spans="1:15" s="2" customFormat="1" ht="13.5">
      <c r="A9" s="14">
        <v>6</v>
      </c>
      <c r="B9" s="15" t="s">
        <v>17</v>
      </c>
      <c r="C9" s="15">
        <v>20</v>
      </c>
      <c r="D9" s="12" t="s">
        <v>24</v>
      </c>
      <c r="E9" s="12">
        <v>2006110278</v>
      </c>
      <c r="F9" s="12" t="s">
        <v>19</v>
      </c>
      <c r="G9" s="20">
        <v>88.1975</v>
      </c>
      <c r="H9" s="20">
        <v>88.26463382157124</v>
      </c>
      <c r="I9" s="20">
        <v>88.79</v>
      </c>
      <c r="J9" s="12"/>
      <c r="K9" s="33">
        <f t="shared" si="1"/>
        <v>265.25213382157125</v>
      </c>
      <c r="L9" s="33">
        <f t="shared" si="0"/>
        <v>6</v>
      </c>
      <c r="M9" s="34">
        <f t="shared" si="2"/>
        <v>0.3</v>
      </c>
      <c r="N9" s="15" t="s">
        <v>19</v>
      </c>
      <c r="O9" s="14"/>
    </row>
    <row r="10" spans="1:15" s="2" customFormat="1" ht="13.5">
      <c r="A10" s="14">
        <v>7</v>
      </c>
      <c r="B10" s="15" t="s">
        <v>17</v>
      </c>
      <c r="C10" s="15">
        <v>20</v>
      </c>
      <c r="D10" s="12" t="s">
        <v>25</v>
      </c>
      <c r="E10" s="12">
        <v>1923110134</v>
      </c>
      <c r="F10" s="12" t="s">
        <v>26</v>
      </c>
      <c r="G10" s="20">
        <v>87.78</v>
      </c>
      <c r="H10" s="20">
        <v>89.34266311584553</v>
      </c>
      <c r="I10" s="20">
        <v>88.11</v>
      </c>
      <c r="J10" s="12"/>
      <c r="K10" s="33">
        <f t="shared" si="1"/>
        <v>265.2326631158455</v>
      </c>
      <c r="L10" s="33">
        <f t="shared" si="0"/>
        <v>7</v>
      </c>
      <c r="M10" s="34">
        <f t="shared" si="2"/>
        <v>0.35</v>
      </c>
      <c r="N10" s="35" t="s">
        <v>26</v>
      </c>
      <c r="O10" s="14"/>
    </row>
    <row r="11" spans="1:15" s="2" customFormat="1" ht="13.5">
      <c r="A11" s="14">
        <v>8</v>
      </c>
      <c r="B11" s="15" t="s">
        <v>17</v>
      </c>
      <c r="C11" s="15">
        <v>20</v>
      </c>
      <c r="D11" s="12" t="s">
        <v>27</v>
      </c>
      <c r="E11" s="12">
        <v>2006110282</v>
      </c>
      <c r="F11" s="12" t="s">
        <v>26</v>
      </c>
      <c r="G11" s="20">
        <v>88.7448333333333</v>
      </c>
      <c r="H11" s="20">
        <v>88.62040389015314</v>
      </c>
      <c r="I11" s="20">
        <v>87.54</v>
      </c>
      <c r="J11" s="12"/>
      <c r="K11" s="33">
        <f t="shared" si="1"/>
        <v>264.90523722348644</v>
      </c>
      <c r="L11" s="33">
        <f t="shared" si="0"/>
        <v>8</v>
      </c>
      <c r="M11" s="34">
        <f t="shared" si="2"/>
        <v>0.4</v>
      </c>
      <c r="N11" s="35" t="s">
        <v>26</v>
      </c>
      <c r="O11" s="14"/>
    </row>
    <row r="12" spans="1:15" s="2" customFormat="1" ht="13.5">
      <c r="A12" s="14">
        <v>9</v>
      </c>
      <c r="B12" s="15" t="s">
        <v>17</v>
      </c>
      <c r="C12" s="15">
        <v>20</v>
      </c>
      <c r="D12" s="12" t="s">
        <v>28</v>
      </c>
      <c r="E12" s="12">
        <v>1921110013</v>
      </c>
      <c r="F12" s="12" t="s">
        <v>26</v>
      </c>
      <c r="G12" s="20">
        <v>87.0475</v>
      </c>
      <c r="H12" s="20">
        <v>88.28868175765643</v>
      </c>
      <c r="I12" s="20">
        <v>89.11</v>
      </c>
      <c r="J12" s="12"/>
      <c r="K12" s="33">
        <f t="shared" si="1"/>
        <v>264.44618175765646</v>
      </c>
      <c r="L12" s="33">
        <f t="shared" si="0"/>
        <v>9</v>
      </c>
      <c r="M12" s="34">
        <f t="shared" si="2"/>
        <v>0.45</v>
      </c>
      <c r="N12" s="35" t="s">
        <v>26</v>
      </c>
      <c r="O12" s="14"/>
    </row>
    <row r="13" spans="1:15" s="2" customFormat="1" ht="13.5">
      <c r="A13" s="14">
        <v>10</v>
      </c>
      <c r="B13" s="15" t="s">
        <v>17</v>
      </c>
      <c r="C13" s="15">
        <v>20</v>
      </c>
      <c r="D13" s="12" t="s">
        <v>29</v>
      </c>
      <c r="E13" s="12">
        <v>1912110033</v>
      </c>
      <c r="F13" s="12" t="s">
        <v>26</v>
      </c>
      <c r="G13" s="20">
        <v>84.6665</v>
      </c>
      <c r="H13" s="20">
        <v>90.20940745672436</v>
      </c>
      <c r="I13" s="20">
        <v>87.63</v>
      </c>
      <c r="J13" s="12"/>
      <c r="K13" s="33">
        <f t="shared" si="1"/>
        <v>262.50590745672434</v>
      </c>
      <c r="L13" s="33">
        <f t="shared" si="0"/>
        <v>10</v>
      </c>
      <c r="M13" s="34">
        <f t="shared" si="2"/>
        <v>0.5</v>
      </c>
      <c r="N13" s="35" t="s">
        <v>26</v>
      </c>
      <c r="O13" s="14"/>
    </row>
    <row r="14" spans="1:15" s="2" customFormat="1" ht="13.5">
      <c r="A14" s="14">
        <v>11</v>
      </c>
      <c r="B14" s="15" t="s">
        <v>17</v>
      </c>
      <c r="C14" s="15">
        <v>20</v>
      </c>
      <c r="D14" s="12" t="s">
        <v>30</v>
      </c>
      <c r="E14" s="12">
        <v>2006110295</v>
      </c>
      <c r="F14" s="12" t="s">
        <v>26</v>
      </c>
      <c r="G14" s="20">
        <v>85.16</v>
      </c>
      <c r="H14" s="20">
        <v>86.24595539280959</v>
      </c>
      <c r="I14" s="20">
        <v>89.01</v>
      </c>
      <c r="J14" s="12"/>
      <c r="K14" s="33">
        <f t="shared" si="1"/>
        <v>260.41595539280956</v>
      </c>
      <c r="L14" s="33">
        <f t="shared" si="0"/>
        <v>11</v>
      </c>
      <c r="M14" s="34">
        <f t="shared" si="2"/>
        <v>0.55</v>
      </c>
      <c r="N14" s="35" t="s">
        <v>26</v>
      </c>
      <c r="O14" s="14"/>
    </row>
    <row r="15" spans="1:15" s="2" customFormat="1" ht="13.5">
      <c r="A15" s="14">
        <v>12</v>
      </c>
      <c r="B15" s="15" t="s">
        <v>17</v>
      </c>
      <c r="C15" s="15">
        <v>20</v>
      </c>
      <c r="D15" s="12" t="s">
        <v>31</v>
      </c>
      <c r="E15" s="12">
        <v>2001110046</v>
      </c>
      <c r="F15" s="12" t="s">
        <v>26</v>
      </c>
      <c r="G15" s="20">
        <v>84.5</v>
      </c>
      <c r="H15" s="20">
        <v>88.69794274300932</v>
      </c>
      <c r="I15" s="20">
        <v>87.07</v>
      </c>
      <c r="J15" s="12"/>
      <c r="K15" s="33">
        <f t="shared" si="1"/>
        <v>260.2679427430093</v>
      </c>
      <c r="L15" s="33">
        <f t="shared" si="0"/>
        <v>12</v>
      </c>
      <c r="M15" s="34">
        <f t="shared" si="2"/>
        <v>0.6</v>
      </c>
      <c r="N15" s="35" t="s">
        <v>26</v>
      </c>
      <c r="O15" s="14"/>
    </row>
    <row r="16" spans="1:15" s="2" customFormat="1" ht="13.5">
      <c r="A16" s="14">
        <v>13</v>
      </c>
      <c r="B16" s="15" t="s">
        <v>17</v>
      </c>
      <c r="C16" s="15">
        <v>20</v>
      </c>
      <c r="D16" s="12" t="s">
        <v>32</v>
      </c>
      <c r="E16" s="12">
        <v>2006110289</v>
      </c>
      <c r="F16" s="12" t="s">
        <v>26</v>
      </c>
      <c r="G16" s="20">
        <v>83.33</v>
      </c>
      <c r="H16" s="20">
        <v>88.30951366960053</v>
      </c>
      <c r="I16" s="20">
        <v>88.08</v>
      </c>
      <c r="J16" s="12"/>
      <c r="K16" s="33">
        <f t="shared" si="1"/>
        <v>259.71951366960053</v>
      </c>
      <c r="L16" s="33">
        <f t="shared" si="0"/>
        <v>13</v>
      </c>
      <c r="M16" s="34">
        <f t="shared" si="2"/>
        <v>0.65</v>
      </c>
      <c r="N16" s="35" t="s">
        <v>26</v>
      </c>
      <c r="O16" s="14"/>
    </row>
    <row r="17" spans="1:15" s="2" customFormat="1" ht="13.5">
      <c r="A17" s="14">
        <v>14</v>
      </c>
      <c r="B17" s="15" t="s">
        <v>17</v>
      </c>
      <c r="C17" s="15">
        <v>20</v>
      </c>
      <c r="D17" s="12" t="s">
        <v>33</v>
      </c>
      <c r="E17" s="12">
        <v>2031110398</v>
      </c>
      <c r="F17" s="12" t="s">
        <v>26</v>
      </c>
      <c r="G17" s="20">
        <v>83.745</v>
      </c>
      <c r="H17" s="20">
        <v>87.21868342210388</v>
      </c>
      <c r="I17" s="20">
        <v>86.32</v>
      </c>
      <c r="J17" s="12"/>
      <c r="K17" s="33">
        <f t="shared" si="1"/>
        <v>257.2836834221039</v>
      </c>
      <c r="L17" s="33">
        <f t="shared" si="0"/>
        <v>14</v>
      </c>
      <c r="M17" s="34">
        <f t="shared" si="2"/>
        <v>0.7</v>
      </c>
      <c r="N17" s="35" t="s">
        <v>26</v>
      </c>
      <c r="O17" s="14"/>
    </row>
    <row r="18" spans="1:15" ht="14.25">
      <c r="A18" s="14">
        <v>15</v>
      </c>
      <c r="B18" s="15" t="s">
        <v>17</v>
      </c>
      <c r="C18" s="15">
        <v>20</v>
      </c>
      <c r="D18" s="21" t="s">
        <v>34</v>
      </c>
      <c r="E18" s="21">
        <v>2006110290</v>
      </c>
      <c r="F18" s="12" t="s">
        <v>26</v>
      </c>
      <c r="G18" s="22">
        <v>85.28</v>
      </c>
      <c r="H18" s="22">
        <v>86.18511651131824</v>
      </c>
      <c r="I18" s="22">
        <v>84.6</v>
      </c>
      <c r="J18" s="36"/>
      <c r="K18" s="33">
        <f t="shared" si="1"/>
        <v>256.06511651131825</v>
      </c>
      <c r="L18" s="33">
        <f t="shared" si="0"/>
        <v>15</v>
      </c>
      <c r="M18" s="34">
        <f t="shared" si="2"/>
        <v>0.75</v>
      </c>
      <c r="N18" s="35" t="s">
        <v>26</v>
      </c>
      <c r="O18" s="36"/>
    </row>
    <row r="19" spans="1:15" ht="14.25">
      <c r="A19" s="14">
        <v>16</v>
      </c>
      <c r="B19" s="15" t="s">
        <v>17</v>
      </c>
      <c r="C19" s="15">
        <v>20</v>
      </c>
      <c r="D19" s="21" t="s">
        <v>35</v>
      </c>
      <c r="E19" s="21">
        <v>2006110273</v>
      </c>
      <c r="F19" s="12" t="s">
        <v>26</v>
      </c>
      <c r="G19" s="22">
        <v>84.0775</v>
      </c>
      <c r="H19" s="22">
        <v>87.07984021304928</v>
      </c>
      <c r="I19" s="22">
        <v>84.43</v>
      </c>
      <c r="J19" s="36"/>
      <c r="K19" s="33">
        <f t="shared" si="1"/>
        <v>255.5873402130493</v>
      </c>
      <c r="L19" s="33">
        <f t="shared" si="0"/>
        <v>16</v>
      </c>
      <c r="M19" s="34">
        <f t="shared" si="2"/>
        <v>0.8</v>
      </c>
      <c r="N19" s="35" t="s">
        <v>26</v>
      </c>
      <c r="O19" s="36"/>
    </row>
    <row r="20" spans="1:15" ht="14.25">
      <c r="A20" s="14">
        <v>17</v>
      </c>
      <c r="B20" s="15" t="s">
        <v>17</v>
      </c>
      <c r="C20" s="15">
        <v>20</v>
      </c>
      <c r="D20" s="21" t="s">
        <v>36</v>
      </c>
      <c r="E20" s="21">
        <v>2006110288</v>
      </c>
      <c r="F20" s="12" t="s">
        <v>26</v>
      </c>
      <c r="G20" s="22">
        <v>82.7738333333333</v>
      </c>
      <c r="H20" s="22">
        <v>85.07400000000001</v>
      </c>
      <c r="I20" s="22">
        <v>82.91</v>
      </c>
      <c r="J20" s="36"/>
      <c r="K20" s="33">
        <f t="shared" si="1"/>
        <v>250.7578333333333</v>
      </c>
      <c r="L20" s="33">
        <f>RANK(K20,K:K,0)</f>
        <v>17</v>
      </c>
      <c r="M20" s="34">
        <f t="shared" si="2"/>
        <v>0.85</v>
      </c>
      <c r="N20" s="35" t="s">
        <v>26</v>
      </c>
      <c r="O20" s="36"/>
    </row>
    <row r="21" spans="1:15" ht="14.25">
      <c r="A21" s="14">
        <v>18</v>
      </c>
      <c r="B21" s="15" t="s">
        <v>17</v>
      </c>
      <c r="C21" s="15">
        <v>20</v>
      </c>
      <c r="D21" s="21" t="s">
        <v>37</v>
      </c>
      <c r="E21" s="21">
        <v>2006110353</v>
      </c>
      <c r="F21" s="12" t="s">
        <v>26</v>
      </c>
      <c r="G21" s="22">
        <v>81.37</v>
      </c>
      <c r="H21" s="22">
        <v>81.139</v>
      </c>
      <c r="I21" s="22">
        <v>82.38</v>
      </c>
      <c r="J21" s="36"/>
      <c r="K21" s="33">
        <f t="shared" si="1"/>
        <v>244.889</v>
      </c>
      <c r="L21" s="33">
        <f>RANK(K21,K:K,0)</f>
        <v>18</v>
      </c>
      <c r="M21" s="34">
        <f t="shared" si="2"/>
        <v>0.9</v>
      </c>
      <c r="N21" s="35" t="s">
        <v>26</v>
      </c>
      <c r="O21" s="36"/>
    </row>
    <row r="22" spans="1:15" ht="14.25">
      <c r="A22" s="14">
        <v>19</v>
      </c>
      <c r="B22" s="15" t="s">
        <v>17</v>
      </c>
      <c r="C22" s="15">
        <v>20</v>
      </c>
      <c r="D22" s="21" t="s">
        <v>38</v>
      </c>
      <c r="E22" s="21">
        <v>2006110298</v>
      </c>
      <c r="F22" s="12" t="s">
        <v>26</v>
      </c>
      <c r="G22" s="22">
        <v>81.1575</v>
      </c>
      <c r="H22" s="22">
        <v>82.1145</v>
      </c>
      <c r="I22" s="22">
        <v>80.79</v>
      </c>
      <c r="J22" s="36"/>
      <c r="K22" s="33">
        <f t="shared" si="1"/>
        <v>244.062</v>
      </c>
      <c r="L22" s="33">
        <f>RANK(K22,K:K,0)</f>
        <v>19</v>
      </c>
      <c r="M22" s="34">
        <f t="shared" si="2"/>
        <v>0.95</v>
      </c>
      <c r="N22" s="35" t="s">
        <v>26</v>
      </c>
      <c r="O22" s="36"/>
    </row>
    <row r="23" spans="1:15" ht="14.25">
      <c r="A23" s="14">
        <v>20</v>
      </c>
      <c r="B23" s="15" t="s">
        <v>17</v>
      </c>
      <c r="C23" s="15">
        <v>20</v>
      </c>
      <c r="D23" s="21" t="s">
        <v>39</v>
      </c>
      <c r="E23" s="21">
        <v>1923110132</v>
      </c>
      <c r="F23" s="12" t="s">
        <v>26</v>
      </c>
      <c r="G23" s="22">
        <v>77.0495</v>
      </c>
      <c r="H23" s="22">
        <v>75.319</v>
      </c>
      <c r="I23" s="22">
        <v>72.68</v>
      </c>
      <c r="J23" s="36"/>
      <c r="K23" s="33">
        <f t="shared" si="1"/>
        <v>225.0485</v>
      </c>
      <c r="L23" s="33">
        <f>RANK(K23,K:K,0)</f>
        <v>20</v>
      </c>
      <c r="M23" s="34">
        <f t="shared" si="2"/>
        <v>1</v>
      </c>
      <c r="N23" s="35" t="s">
        <v>26</v>
      </c>
      <c r="O23" s="36"/>
    </row>
    <row r="24" spans="1:15" s="3" customFormat="1" ht="39" customHeight="1">
      <c r="A24" s="23" t="s">
        <v>40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37"/>
      <c r="M24" s="38"/>
      <c r="N24" s="38"/>
      <c r="O24" s="39"/>
    </row>
    <row r="25" spans="1:15" s="3" customFormat="1" ht="21.75" customHeight="1">
      <c r="A25" s="24"/>
      <c r="B25" s="25" t="s">
        <v>41</v>
      </c>
      <c r="C25" s="26" t="s">
        <v>42</v>
      </c>
      <c r="D25" s="26"/>
      <c r="E25" s="27"/>
      <c r="F25" s="27"/>
      <c r="G25" s="27"/>
      <c r="H25" s="27"/>
      <c r="I25" s="27"/>
      <c r="J25" s="24"/>
      <c r="K25" s="24"/>
      <c r="L25" s="24"/>
      <c r="M25" s="40"/>
      <c r="N25" s="40"/>
      <c r="O25" s="39"/>
    </row>
    <row r="26" spans="3:14" s="4" customFormat="1" ht="16.5" customHeight="1">
      <c r="C26" s="28" t="s">
        <v>43</v>
      </c>
      <c r="D26" s="26"/>
      <c r="E26" s="28"/>
      <c r="F26" s="28"/>
      <c r="G26" s="28"/>
      <c r="H26" s="28"/>
      <c r="I26" s="28"/>
      <c r="J26" s="28"/>
      <c r="K26" s="28"/>
      <c r="L26" s="28"/>
      <c r="M26" s="41"/>
      <c r="N26" s="42"/>
    </row>
    <row r="27" spans="1:14" s="4" customFormat="1" ht="16.5" customHeight="1">
      <c r="A27" s="25"/>
      <c r="B27" s="25"/>
      <c r="C27" s="28" t="s">
        <v>44</v>
      </c>
      <c r="D27" s="26"/>
      <c r="E27" s="28"/>
      <c r="F27" s="28"/>
      <c r="G27" s="28"/>
      <c r="H27" s="28"/>
      <c r="I27" s="28"/>
      <c r="J27" s="28"/>
      <c r="K27" s="28"/>
      <c r="L27" s="28"/>
      <c r="M27" s="43"/>
      <c r="N27" s="42"/>
    </row>
    <row r="28" spans="1:14" s="4" customFormat="1" ht="16.5" customHeight="1">
      <c r="A28" s="26"/>
      <c r="B28" s="26"/>
      <c r="C28" s="29" t="s">
        <v>45</v>
      </c>
      <c r="D28" s="29"/>
      <c r="E28" s="29"/>
      <c r="F28" s="29"/>
      <c r="G28" s="29"/>
      <c r="H28" s="29"/>
      <c r="I28" s="29"/>
      <c r="J28" s="29"/>
      <c r="K28" s="29"/>
      <c r="L28" s="29"/>
      <c r="M28" s="44"/>
      <c r="N28" s="42"/>
    </row>
    <row r="29" spans="1:14" s="4" customFormat="1" ht="16.5" customHeight="1">
      <c r="A29" s="26"/>
      <c r="B29" s="26"/>
      <c r="C29" s="4" t="s">
        <v>46</v>
      </c>
      <c r="D29" s="26"/>
      <c r="E29" s="26"/>
      <c r="F29" s="26"/>
      <c r="G29" s="26"/>
      <c r="H29" s="26"/>
      <c r="I29" s="26"/>
      <c r="J29" s="26"/>
      <c r="K29" s="26"/>
      <c r="L29" s="26"/>
      <c r="M29" s="43"/>
      <c r="N29" s="42"/>
    </row>
    <row r="30" spans="13:14" s="3" customFormat="1" ht="14.25">
      <c r="M30" s="45"/>
      <c r="N30" s="46"/>
    </row>
    <row r="31" spans="13:14" s="3" customFormat="1" ht="14.25">
      <c r="M31" s="45"/>
      <c r="N31" s="46"/>
    </row>
    <row r="32" spans="13:14" s="3" customFormat="1" ht="14.25">
      <c r="M32" s="45"/>
      <c r="N32" s="46"/>
    </row>
    <row r="33" spans="13:14" s="3" customFormat="1" ht="14.25">
      <c r="M33" s="45"/>
      <c r="N33" s="46"/>
    </row>
    <row r="34" spans="13:14" s="3" customFormat="1" ht="14.25">
      <c r="M34" s="45"/>
      <c r="N34" s="46"/>
    </row>
    <row r="35" spans="13:14" s="3" customFormat="1" ht="14.25">
      <c r="M35" s="45"/>
      <c r="N35" s="46"/>
    </row>
  </sheetData>
  <sheetProtection/>
  <mergeCells count="3">
    <mergeCell ref="A1:N1"/>
    <mergeCell ref="A24:K24"/>
    <mergeCell ref="C28:L28"/>
  </mergeCells>
  <printOptions horizontalCentered="1"/>
  <pageMargins left="0.16" right="0.16" top="0.71" bottom="0.71" header="0.51" footer="0.51"/>
  <pageSetup horizontalDpi="600" verticalDpi="600" orientation="landscape" paperSize="9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Administrator</cp:lastModifiedBy>
  <cp:lastPrinted>2020-09-19T06:52:18Z</cp:lastPrinted>
  <dcterms:created xsi:type="dcterms:W3CDTF">2016-09-07T01:40:45Z</dcterms:created>
  <dcterms:modified xsi:type="dcterms:W3CDTF">2023-09-15T14:18:40Z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047971A0A1554C7FBEF3F09A1D13DC96_13</vt:lpwstr>
  </property>
</Properties>
</file>