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<sst xmlns="http://schemas.openxmlformats.org/spreadsheetml/2006/main" count="222" uniqueCount="93">
  <si>
    <t>教育科学学院应用心理专业年级推荐2024年免试攻读硕士学位研究生综合成绩排名表</t>
  </si>
  <si>
    <t xml:space="preserve">学院盖章：                                                           制表人签名：               分管学生工作副书记签名：                  </t>
  </si>
  <si>
    <t>序号</t>
  </si>
  <si>
    <t>专业
年级</t>
  </si>
  <si>
    <t>专业年级
人数</t>
  </si>
  <si>
    <t>姓名</t>
  </si>
  <si>
    <t>学号</t>
  </si>
  <si>
    <t>是否申请推免研究生</t>
  </si>
  <si>
    <t>第一学年
综合成绩</t>
  </si>
  <si>
    <t>第二学年
综合成绩</t>
  </si>
  <si>
    <t>第三学年
综合成绩</t>
  </si>
  <si>
    <t>第四学年
综合成绩</t>
  </si>
  <si>
    <t>总综合
成绩</t>
  </si>
  <si>
    <t>总综合成绩分排名</t>
  </si>
  <si>
    <t>总综合成绩分
排名百分比</t>
  </si>
  <si>
    <t>总综合成绩分
排名是否位于
专业年级前1/3</t>
  </si>
  <si>
    <t>签名</t>
  </si>
  <si>
    <t>应用心理20</t>
  </si>
  <si>
    <t>夏瑜萱</t>
  </si>
  <si>
    <t>是</t>
  </si>
  <si>
    <t>祖昕蕊</t>
  </si>
  <si>
    <t>陈方敏</t>
  </si>
  <si>
    <t>刘姜浩</t>
  </si>
  <si>
    <t>否</t>
  </si>
  <si>
    <t>詹钿彬</t>
  </si>
  <si>
    <t>钮依婷</t>
  </si>
  <si>
    <t>朱冰祺</t>
  </si>
  <si>
    <t>黄梓盈</t>
  </si>
  <si>
    <t>吕如枫</t>
  </si>
  <si>
    <t>郑茉</t>
  </si>
  <si>
    <t>何艳</t>
  </si>
  <si>
    <t>刘一凡</t>
  </si>
  <si>
    <t>王婉婷</t>
  </si>
  <si>
    <t>冯佳佳</t>
  </si>
  <si>
    <t>张明慧</t>
  </si>
  <si>
    <t>丁艾</t>
  </si>
  <si>
    <t>王景琪</t>
  </si>
  <si>
    <t>黄颖</t>
  </si>
  <si>
    <t>潘莹</t>
  </si>
  <si>
    <t>刘盈盈</t>
  </si>
  <si>
    <t>陆陶陶</t>
  </si>
  <si>
    <t>何飞凤</t>
  </si>
  <si>
    <t>马小琴</t>
  </si>
  <si>
    <t>邓孟琳</t>
  </si>
  <si>
    <t>范文萱</t>
  </si>
  <si>
    <t>凌静</t>
  </si>
  <si>
    <t>蒋思佳</t>
  </si>
  <si>
    <t>汪岚</t>
  </si>
  <si>
    <t>温嘉慧</t>
  </si>
  <si>
    <t>杨雯倩</t>
  </si>
  <si>
    <t>王丽珊</t>
  </si>
  <si>
    <t>王欣悦</t>
  </si>
  <si>
    <t>钱慧烨</t>
  </si>
  <si>
    <t>黄薛艳</t>
  </si>
  <si>
    <t>徐佳雨</t>
  </si>
  <si>
    <t>梁久坤</t>
  </si>
  <si>
    <t>刘允涵</t>
  </si>
  <si>
    <t>邵雪燕</t>
  </si>
  <si>
    <t>吴凯</t>
  </si>
  <si>
    <t>刘炫垠</t>
  </si>
  <si>
    <t>柳玉婷</t>
  </si>
  <si>
    <t>王傅一</t>
  </si>
  <si>
    <t>邵姝蕾</t>
  </si>
  <si>
    <t>张雅萌</t>
  </si>
  <si>
    <t>吴佟妮</t>
  </si>
  <si>
    <t>张少青</t>
  </si>
  <si>
    <t>杨璨</t>
  </si>
  <si>
    <t>焦冬霞</t>
  </si>
  <si>
    <t>孙晓雯</t>
  </si>
  <si>
    <t>王璐瑶</t>
  </si>
  <si>
    <t>徐陈益嘉</t>
  </si>
  <si>
    <t>杨盛莹</t>
  </si>
  <si>
    <t>冯晨</t>
  </si>
  <si>
    <t>常菁</t>
  </si>
  <si>
    <t>李俊</t>
  </si>
  <si>
    <t>张家赫</t>
  </si>
  <si>
    <t>康兴宝</t>
  </si>
  <si>
    <t>梁焕怡</t>
  </si>
  <si>
    <t>卢露</t>
  </si>
  <si>
    <t>於璐</t>
  </si>
  <si>
    <t>张媚媚</t>
  </si>
  <si>
    <t>唐雨菡</t>
  </si>
  <si>
    <t>许铭宇</t>
  </si>
  <si>
    <t>杨小简</t>
  </si>
  <si>
    <t>康兴宇</t>
  </si>
  <si>
    <t>周子麟</t>
  </si>
  <si>
    <t>公示网页链接：</t>
  </si>
  <si>
    <t>填表说明：</t>
  </si>
  <si>
    <r>
      <t>1.专业年级人数为该专业年级参加学生素质综合</t>
    </r>
    <r>
      <rPr>
        <sz val="12"/>
        <rFont val="宋体"/>
        <family val="0"/>
      </rPr>
      <t>成绩</t>
    </r>
    <r>
      <rPr>
        <sz val="12"/>
        <rFont val="宋体"/>
        <family val="0"/>
      </rPr>
      <t>的学生数。</t>
    </r>
  </si>
  <si>
    <t>2.表中须填写申请人所在专业年级全部学生的综合成绩。</t>
  </si>
  <si>
    <r>
      <t>3.总综合</t>
    </r>
    <r>
      <rPr>
        <sz val="12"/>
        <rFont val="宋体"/>
        <family val="0"/>
      </rPr>
      <t>成绩</t>
    </r>
    <r>
      <rPr>
        <sz val="12"/>
        <rFont val="宋体"/>
        <family val="0"/>
      </rPr>
      <t>分=第一学年综合成绩分+第二学年综合</t>
    </r>
    <r>
      <rPr>
        <sz val="12"/>
        <rFont val="宋体"/>
        <family val="0"/>
      </rPr>
      <t>成绩</t>
    </r>
    <r>
      <rPr>
        <sz val="12"/>
        <rFont val="宋体"/>
        <family val="0"/>
      </rPr>
      <t>分+第三学年综合</t>
    </r>
    <r>
      <rPr>
        <sz val="12"/>
        <rFont val="宋体"/>
        <family val="0"/>
      </rPr>
      <t>成绩</t>
    </r>
    <r>
      <rPr>
        <sz val="12"/>
        <rFont val="宋体"/>
        <family val="0"/>
      </rPr>
      <t>分+第四学年综合</t>
    </r>
    <r>
      <rPr>
        <sz val="12"/>
        <rFont val="宋体"/>
        <family val="0"/>
      </rPr>
      <t>成绩</t>
    </r>
    <r>
      <rPr>
        <sz val="12"/>
        <rFont val="宋体"/>
        <family val="0"/>
      </rPr>
      <t>分</t>
    </r>
  </si>
  <si>
    <r>
      <t>4.总综合</t>
    </r>
    <r>
      <rPr>
        <sz val="12"/>
        <rFont val="宋体"/>
        <family val="0"/>
      </rPr>
      <t>成绩</t>
    </r>
    <r>
      <rPr>
        <sz val="12"/>
        <rFont val="宋体"/>
        <family val="0"/>
      </rPr>
      <t>分排名百分比=（总综合</t>
    </r>
    <r>
      <rPr>
        <sz val="12"/>
        <rFont val="宋体"/>
        <family val="0"/>
      </rPr>
      <t>成绩</t>
    </r>
    <r>
      <rPr>
        <sz val="12"/>
        <rFont val="宋体"/>
        <family val="0"/>
      </rPr>
      <t>分排名/专业年级人数)*100%</t>
    </r>
  </si>
  <si>
    <t>5.公示网页链接请贴在表格末尾。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</si>
</sst>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u val="single"/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FF0000"/>
      <name val="宋体"/>
      <family val="0"/>
    </font>
    <font>
      <u val="single"/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6" fillId="1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" fillId="0" borderId="13" xfId="0" applyFont="1" applyBorder="1" applyAlignment="1">
      <alignment horizontal="center" vertical="center" wrapText="1"/>
    </xf>
    <xf numFmtId="176" fontId="27" fillId="0" borderId="14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10" fontId="27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3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0" fontId="0" fillId="0" borderId="0" xfId="0" applyNumberFormat="1" applyFont="1" applyAlignment="1">
      <alignment horizontal="center" vertical="center" wrapText="1"/>
    </xf>
    <xf numFmtId="10" fontId="0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>
      <alignment vertical="center"/>
    </xf>
    <xf numFmtId="10" fontId="0" fillId="0" borderId="0" xfId="0" applyNumberFormat="1" applyFont="1" applyFill="1" applyBorder="1" applyAlignment="1">
      <alignment horizontal="left" vertical="center" wrapText="1"/>
    </xf>
    <xf numFmtId="1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view="pageBreakPreview" zoomScale="130" zoomScaleSheetLayoutView="130" workbookViewId="0" topLeftCell="A51">
      <selection activeCell="F26" sqref="F26:F69"/>
    </sheetView>
  </sheetViews>
  <sheetFormatPr defaultColWidth="9.00390625" defaultRowHeight="14.25"/>
  <cols>
    <col min="1" max="1" width="4.625" style="0" customWidth="1"/>
    <col min="2" max="2" width="10.125" style="0" customWidth="1"/>
    <col min="3" max="3" width="7.875" style="0" customWidth="1"/>
    <col min="4" max="4" width="8.50390625" style="0" customWidth="1"/>
    <col min="5" max="5" width="11.00390625" style="0" customWidth="1"/>
    <col min="6" max="6" width="7.75390625" style="0" customWidth="1"/>
    <col min="7" max="7" width="9.25390625" style="0" customWidth="1"/>
    <col min="8" max="10" width="10.00390625" style="0" customWidth="1"/>
    <col min="11" max="11" width="9.375" style="0" customWidth="1"/>
    <col min="12" max="12" width="7.50390625" style="0" customWidth="1"/>
    <col min="13" max="13" width="10.50390625" style="5" customWidth="1"/>
    <col min="14" max="14" width="11.375" style="6" customWidth="1"/>
  </cols>
  <sheetData>
    <row r="1" spans="1:14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0"/>
    </row>
    <row r="2" spans="1:14" s="1" customFormat="1" ht="37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1"/>
    </row>
    <row r="3" spans="1:15" s="2" customFormat="1" ht="44.25" customHeight="1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1" t="s">
        <v>13</v>
      </c>
      <c r="M3" s="13" t="s">
        <v>14</v>
      </c>
      <c r="N3" s="22" t="s">
        <v>15</v>
      </c>
      <c r="O3" s="10" t="s">
        <v>16</v>
      </c>
    </row>
    <row r="4" spans="1:15" s="2" customFormat="1" ht="13.5">
      <c r="A4" s="14">
        <v>1</v>
      </c>
      <c r="B4" s="14" t="s">
        <v>17</v>
      </c>
      <c r="C4" s="14">
        <v>66</v>
      </c>
      <c r="D4" s="15" t="s">
        <v>18</v>
      </c>
      <c r="E4" s="16">
        <v>2006110048</v>
      </c>
      <c r="F4" s="12" t="s">
        <v>19</v>
      </c>
      <c r="G4" s="17">
        <v>90.12650000000001</v>
      </c>
      <c r="H4" s="17">
        <v>92.34647781299525</v>
      </c>
      <c r="I4" s="17">
        <v>92.90466843501326</v>
      </c>
      <c r="J4" s="12"/>
      <c r="K4" s="23">
        <f>G4+H4+I4+J4</f>
        <v>275.37764624800855</v>
      </c>
      <c r="L4" s="24">
        <f>RANK(K4,K:K,0)</f>
        <v>1</v>
      </c>
      <c r="M4" s="25">
        <f>L4/C4</f>
        <v>0.015151515151515152</v>
      </c>
      <c r="N4" s="26"/>
      <c r="O4" s="14"/>
    </row>
    <row r="5" spans="1:15" s="2" customFormat="1" ht="13.5">
      <c r="A5" s="14">
        <v>2</v>
      </c>
      <c r="B5" s="14" t="s">
        <v>17</v>
      </c>
      <c r="C5" s="14">
        <v>66</v>
      </c>
      <c r="D5" s="18" t="s">
        <v>20</v>
      </c>
      <c r="E5" s="16">
        <v>2006110027</v>
      </c>
      <c r="F5" s="12" t="s">
        <v>19</v>
      </c>
      <c r="G5" s="17">
        <v>90.3714285714286</v>
      </c>
      <c r="H5" s="17">
        <v>91.28678997414295</v>
      </c>
      <c r="I5" s="17">
        <v>92.07468749999998</v>
      </c>
      <c r="J5" s="12"/>
      <c r="K5" s="23">
        <f>G5+H5+I5+J5</f>
        <v>273.73290604557155</v>
      </c>
      <c r="L5" s="24">
        <f>RANK(K5,K:K,0)</f>
        <v>2</v>
      </c>
      <c r="M5" s="25">
        <f>L5/C5</f>
        <v>0.030303030303030304</v>
      </c>
      <c r="N5" s="26"/>
      <c r="O5" s="14"/>
    </row>
    <row r="6" spans="1:15" s="2" customFormat="1" ht="13.5">
      <c r="A6" s="14">
        <v>3</v>
      </c>
      <c r="B6" s="14" t="s">
        <v>17</v>
      </c>
      <c r="C6" s="14">
        <v>66</v>
      </c>
      <c r="D6" s="18" t="s">
        <v>21</v>
      </c>
      <c r="E6" s="16">
        <v>2006110002</v>
      </c>
      <c r="F6" s="12" t="s">
        <v>19</v>
      </c>
      <c r="G6" s="17">
        <v>90.55285714285712</v>
      </c>
      <c r="H6" s="17">
        <v>89.88826841271164</v>
      </c>
      <c r="I6" s="17">
        <v>91.82760029840846</v>
      </c>
      <c r="J6" s="12"/>
      <c r="K6" s="23">
        <f>G6+H6+I6+J6</f>
        <v>272.26872585397723</v>
      </c>
      <c r="L6" s="24">
        <f>RANK(K6,K:K,0)</f>
        <v>3</v>
      </c>
      <c r="M6" s="25">
        <f>L6/C6</f>
        <v>0.045454545454545456</v>
      </c>
      <c r="N6" s="26"/>
      <c r="O6" s="14"/>
    </row>
    <row r="7" spans="1:15" s="2" customFormat="1" ht="13.5">
      <c r="A7" s="14">
        <v>4</v>
      </c>
      <c r="B7" s="14" t="s">
        <v>17</v>
      </c>
      <c r="C7" s="14">
        <v>66</v>
      </c>
      <c r="D7" s="18" t="s">
        <v>22</v>
      </c>
      <c r="E7" s="16">
        <v>1933110183</v>
      </c>
      <c r="F7" s="12" t="s">
        <v>23</v>
      </c>
      <c r="G7" s="17">
        <v>86.345</v>
      </c>
      <c r="H7" s="17">
        <v>93.38061806656103</v>
      </c>
      <c r="I7" s="17">
        <v>90.7372526525199</v>
      </c>
      <c r="J7" s="12"/>
      <c r="K7" s="23">
        <f>G7+H7+I7+J7</f>
        <v>270.4628707190809</v>
      </c>
      <c r="L7" s="24">
        <f>RANK(K7,K:K,0)</f>
        <v>4</v>
      </c>
      <c r="M7" s="25">
        <f>L7/C7</f>
        <v>0.06060606060606061</v>
      </c>
      <c r="N7" s="26"/>
      <c r="O7" s="14"/>
    </row>
    <row r="8" spans="1:15" s="2" customFormat="1" ht="13.5">
      <c r="A8" s="14">
        <v>5</v>
      </c>
      <c r="B8" s="14" t="s">
        <v>17</v>
      </c>
      <c r="C8" s="14">
        <v>66</v>
      </c>
      <c r="D8" s="18" t="s">
        <v>24</v>
      </c>
      <c r="E8" s="16">
        <v>2006110051</v>
      </c>
      <c r="F8" s="12" t="s">
        <v>19</v>
      </c>
      <c r="G8" s="17">
        <v>88.085</v>
      </c>
      <c r="H8" s="17">
        <v>89.9377614896989</v>
      </c>
      <c r="I8" s="17">
        <v>90.81694297082228</v>
      </c>
      <c r="J8" s="12"/>
      <c r="K8" s="23">
        <f aca="true" t="shared" si="0" ref="K8:K39">G8+H8+I8+J8</f>
        <v>268.83970446052115</v>
      </c>
      <c r="L8" s="24">
        <f aca="true" t="shared" si="1" ref="L8:L39">RANK(K8,K$1:K$65536,0)</f>
        <v>5</v>
      </c>
      <c r="M8" s="25">
        <f aca="true" t="shared" si="2" ref="M8:M39">L8/C8</f>
        <v>0.07575757575757576</v>
      </c>
      <c r="N8" s="26"/>
      <c r="O8" s="14"/>
    </row>
    <row r="9" spans="1:15" s="2" customFormat="1" ht="13.5">
      <c r="A9" s="14">
        <v>6</v>
      </c>
      <c r="B9" s="14" t="s">
        <v>17</v>
      </c>
      <c r="C9" s="14">
        <v>66</v>
      </c>
      <c r="D9" s="18" t="s">
        <v>25</v>
      </c>
      <c r="E9" s="16">
        <v>2006110015</v>
      </c>
      <c r="F9" s="12" t="s">
        <v>23</v>
      </c>
      <c r="G9" s="17">
        <v>89.2660714285714</v>
      </c>
      <c r="H9" s="17">
        <v>89.53479230961716</v>
      </c>
      <c r="I9" s="17">
        <v>88.54293849469494</v>
      </c>
      <c r="J9" s="12"/>
      <c r="K9" s="23">
        <f t="shared" si="0"/>
        <v>267.3438022328835</v>
      </c>
      <c r="L9" s="24">
        <f t="shared" si="1"/>
        <v>6</v>
      </c>
      <c r="M9" s="25">
        <f t="shared" si="2"/>
        <v>0.09090909090909091</v>
      </c>
      <c r="N9" s="26"/>
      <c r="O9" s="14"/>
    </row>
    <row r="10" spans="1:15" s="2" customFormat="1" ht="13.5">
      <c r="A10" s="14">
        <v>7</v>
      </c>
      <c r="B10" s="14" t="s">
        <v>17</v>
      </c>
      <c r="C10" s="14">
        <v>66</v>
      </c>
      <c r="D10" s="18" t="s">
        <v>26</v>
      </c>
      <c r="E10" s="16">
        <v>2006110025</v>
      </c>
      <c r="F10" s="12" t="s">
        <v>19</v>
      </c>
      <c r="G10" s="17">
        <v>84.79178571428572</v>
      </c>
      <c r="H10" s="17">
        <v>89.35446867962297</v>
      </c>
      <c r="I10" s="17">
        <v>92.6668194628647</v>
      </c>
      <c r="J10" s="12"/>
      <c r="K10" s="23">
        <f t="shared" si="0"/>
        <v>266.81307385677337</v>
      </c>
      <c r="L10" s="24">
        <f t="shared" si="1"/>
        <v>7</v>
      </c>
      <c r="M10" s="25">
        <f t="shared" si="2"/>
        <v>0.10606060606060606</v>
      </c>
      <c r="N10" s="26"/>
      <c r="O10" s="14"/>
    </row>
    <row r="11" spans="1:15" s="2" customFormat="1" ht="13.5">
      <c r="A11" s="14">
        <v>8</v>
      </c>
      <c r="B11" s="14" t="s">
        <v>17</v>
      </c>
      <c r="C11" s="14">
        <v>66</v>
      </c>
      <c r="D11" s="18" t="s">
        <v>27</v>
      </c>
      <c r="E11" s="16">
        <v>2006110032</v>
      </c>
      <c r="F11" s="12" t="s">
        <v>23</v>
      </c>
      <c r="G11" s="17">
        <v>88.4725</v>
      </c>
      <c r="H11" s="17">
        <v>89.5641204437401</v>
      </c>
      <c r="I11" s="17">
        <v>87.86898539787799</v>
      </c>
      <c r="J11" s="12"/>
      <c r="K11" s="23">
        <f t="shared" si="0"/>
        <v>265.9056058416181</v>
      </c>
      <c r="L11" s="24">
        <f t="shared" si="1"/>
        <v>8</v>
      </c>
      <c r="M11" s="25">
        <f t="shared" si="2"/>
        <v>0.12121212121212122</v>
      </c>
      <c r="N11" s="26"/>
      <c r="O11" s="14"/>
    </row>
    <row r="12" spans="1:15" s="2" customFormat="1" ht="13.5">
      <c r="A12" s="14">
        <v>9</v>
      </c>
      <c r="B12" s="14" t="s">
        <v>17</v>
      </c>
      <c r="C12" s="14">
        <v>66</v>
      </c>
      <c r="D12" s="18" t="s">
        <v>28</v>
      </c>
      <c r="E12" s="16">
        <v>2006110014</v>
      </c>
      <c r="F12" s="12" t="s">
        <v>23</v>
      </c>
      <c r="G12" s="17">
        <v>89.36714285714282</v>
      </c>
      <c r="H12" s="17">
        <v>89.21011343731756</v>
      </c>
      <c r="I12" s="17">
        <v>87.28476873342176</v>
      </c>
      <c r="J12" s="12"/>
      <c r="K12" s="23">
        <f t="shared" si="0"/>
        <v>265.8620250278821</v>
      </c>
      <c r="L12" s="24">
        <f t="shared" si="1"/>
        <v>9</v>
      </c>
      <c r="M12" s="25">
        <f t="shared" si="2"/>
        <v>0.13636363636363635</v>
      </c>
      <c r="N12" s="26"/>
      <c r="O12" s="14"/>
    </row>
    <row r="13" spans="1:15" s="2" customFormat="1" ht="13.5">
      <c r="A13" s="14">
        <v>10</v>
      </c>
      <c r="B13" s="14" t="s">
        <v>17</v>
      </c>
      <c r="C13" s="14">
        <v>66</v>
      </c>
      <c r="D13" s="18" t="s">
        <v>29</v>
      </c>
      <c r="E13" s="16">
        <v>2031110357</v>
      </c>
      <c r="F13" s="12" t="s">
        <v>23</v>
      </c>
      <c r="G13" s="17">
        <v>85.6275</v>
      </c>
      <c r="H13" s="17">
        <v>89.13112519809825</v>
      </c>
      <c r="I13" s="17">
        <v>89.85798872679047</v>
      </c>
      <c r="J13" s="12"/>
      <c r="K13" s="23">
        <f t="shared" si="0"/>
        <v>264.6166139248887</v>
      </c>
      <c r="L13" s="24">
        <f t="shared" si="1"/>
        <v>10</v>
      </c>
      <c r="M13" s="25">
        <f t="shared" si="2"/>
        <v>0.15151515151515152</v>
      </c>
      <c r="N13" s="26"/>
      <c r="O13" s="14"/>
    </row>
    <row r="14" spans="1:15" s="2" customFormat="1" ht="13.5">
      <c r="A14" s="14">
        <v>11</v>
      </c>
      <c r="B14" s="14" t="s">
        <v>17</v>
      </c>
      <c r="C14" s="14">
        <v>66</v>
      </c>
      <c r="D14" s="18" t="s">
        <v>30</v>
      </c>
      <c r="E14" s="16">
        <v>2006110007</v>
      </c>
      <c r="F14" s="12" t="s">
        <v>23</v>
      </c>
      <c r="G14" s="17">
        <v>86.30678571428572</v>
      </c>
      <c r="H14" s="17">
        <v>88.56644424055385</v>
      </c>
      <c r="I14" s="17">
        <v>89.30955653183021</v>
      </c>
      <c r="J14" s="12"/>
      <c r="K14" s="23">
        <f t="shared" si="0"/>
        <v>264.1827864866698</v>
      </c>
      <c r="L14" s="24">
        <f t="shared" si="1"/>
        <v>11</v>
      </c>
      <c r="M14" s="25">
        <f t="shared" si="2"/>
        <v>0.16666666666666666</v>
      </c>
      <c r="N14" s="26"/>
      <c r="O14" s="14"/>
    </row>
    <row r="15" spans="1:15" s="2" customFormat="1" ht="13.5">
      <c r="A15" s="14">
        <v>12</v>
      </c>
      <c r="B15" s="14" t="s">
        <v>17</v>
      </c>
      <c r="C15" s="14">
        <v>66</v>
      </c>
      <c r="D15" s="18" t="s">
        <v>31</v>
      </c>
      <c r="E15" s="16">
        <v>2006110036</v>
      </c>
      <c r="F15" s="12" t="s">
        <v>23</v>
      </c>
      <c r="G15" s="17">
        <v>87.39</v>
      </c>
      <c r="H15" s="17">
        <v>87.64904516640253</v>
      </c>
      <c r="I15" s="17">
        <v>89.07835543766578</v>
      </c>
      <c r="J15" s="12"/>
      <c r="K15" s="23">
        <f t="shared" si="0"/>
        <v>264.1174006040683</v>
      </c>
      <c r="L15" s="24">
        <f t="shared" si="1"/>
        <v>12</v>
      </c>
      <c r="M15" s="25">
        <f t="shared" si="2"/>
        <v>0.18181818181818182</v>
      </c>
      <c r="N15" s="26"/>
      <c r="O15" s="14"/>
    </row>
    <row r="16" spans="1:15" s="2" customFormat="1" ht="13.5">
      <c r="A16" s="14">
        <v>13</v>
      </c>
      <c r="B16" s="14" t="s">
        <v>17</v>
      </c>
      <c r="C16" s="14">
        <v>66</v>
      </c>
      <c r="D16" s="18" t="s">
        <v>32</v>
      </c>
      <c r="E16" s="16">
        <v>1909110088</v>
      </c>
      <c r="F16" s="12" t="s">
        <v>23</v>
      </c>
      <c r="G16" s="17">
        <v>87.79531645569618</v>
      </c>
      <c r="H16" s="17">
        <v>90.5742830729756</v>
      </c>
      <c r="I16" s="17">
        <v>85.66718749999998</v>
      </c>
      <c r="J16" s="12"/>
      <c r="K16" s="23">
        <f t="shared" si="0"/>
        <v>264.03678702867177</v>
      </c>
      <c r="L16" s="24">
        <f t="shared" si="1"/>
        <v>13</v>
      </c>
      <c r="M16" s="25">
        <f t="shared" si="2"/>
        <v>0.19696969696969696</v>
      </c>
      <c r="N16" s="26"/>
      <c r="O16" s="14"/>
    </row>
    <row r="17" spans="1:15" s="2" customFormat="1" ht="13.5">
      <c r="A17" s="14">
        <v>14</v>
      </c>
      <c r="B17" s="14" t="s">
        <v>17</v>
      </c>
      <c r="C17" s="14">
        <v>66</v>
      </c>
      <c r="D17" s="18" t="s">
        <v>33</v>
      </c>
      <c r="E17" s="16">
        <v>2006110031</v>
      </c>
      <c r="F17" s="12" t="s">
        <v>23</v>
      </c>
      <c r="G17" s="17">
        <v>88.54</v>
      </c>
      <c r="H17" s="17">
        <v>89.21666402535658</v>
      </c>
      <c r="I17" s="17">
        <v>85.42506051061008</v>
      </c>
      <c r="J17" s="12"/>
      <c r="K17" s="23">
        <f t="shared" si="0"/>
        <v>263.1817245359667</v>
      </c>
      <c r="L17" s="24">
        <f t="shared" si="1"/>
        <v>14</v>
      </c>
      <c r="M17" s="25">
        <f t="shared" si="2"/>
        <v>0.21212121212121213</v>
      </c>
      <c r="N17" s="26"/>
      <c r="O17" s="14"/>
    </row>
    <row r="18" spans="1:15" s="2" customFormat="1" ht="13.5">
      <c r="A18" s="14">
        <v>15</v>
      </c>
      <c r="B18" s="14" t="s">
        <v>17</v>
      </c>
      <c r="C18" s="14">
        <v>66</v>
      </c>
      <c r="D18" s="18" t="s">
        <v>34</v>
      </c>
      <c r="E18" s="16">
        <v>2006110053</v>
      </c>
      <c r="F18" s="12" t="s">
        <v>23</v>
      </c>
      <c r="G18" s="17">
        <v>86.77449999999999</v>
      </c>
      <c r="H18" s="17">
        <v>89.4962321711569</v>
      </c>
      <c r="I18" s="17">
        <v>86.33431250000002</v>
      </c>
      <c r="J18" s="12"/>
      <c r="K18" s="23">
        <f t="shared" si="0"/>
        <v>262.6050446711569</v>
      </c>
      <c r="L18" s="24">
        <f t="shared" si="1"/>
        <v>15</v>
      </c>
      <c r="M18" s="25">
        <f t="shared" si="2"/>
        <v>0.22727272727272727</v>
      </c>
      <c r="N18" s="26"/>
      <c r="O18" s="14"/>
    </row>
    <row r="19" spans="1:15" s="2" customFormat="1" ht="13.5">
      <c r="A19" s="14">
        <v>16</v>
      </c>
      <c r="B19" s="14" t="s">
        <v>17</v>
      </c>
      <c r="C19" s="14">
        <v>66</v>
      </c>
      <c r="D19" s="18" t="s">
        <v>35</v>
      </c>
      <c r="E19" s="16">
        <v>2006110004</v>
      </c>
      <c r="F19" s="12" t="s">
        <v>23</v>
      </c>
      <c r="G19" s="17">
        <v>85.41035714285718</v>
      </c>
      <c r="H19" s="17">
        <v>88.31315789473685</v>
      </c>
      <c r="I19" s="17">
        <v>88.3702296087533</v>
      </c>
      <c r="J19" s="12"/>
      <c r="K19" s="23">
        <f t="shared" si="0"/>
        <v>262.0937446463473</v>
      </c>
      <c r="L19" s="24">
        <f t="shared" si="1"/>
        <v>16</v>
      </c>
      <c r="M19" s="25">
        <f t="shared" si="2"/>
        <v>0.24242424242424243</v>
      </c>
      <c r="N19" s="26"/>
      <c r="O19" s="14"/>
    </row>
    <row r="20" spans="1:15" s="2" customFormat="1" ht="13.5">
      <c r="A20" s="14">
        <v>17</v>
      </c>
      <c r="B20" s="14" t="s">
        <v>17</v>
      </c>
      <c r="C20" s="14">
        <v>66</v>
      </c>
      <c r="D20" s="18" t="s">
        <v>36</v>
      </c>
      <c r="E20" s="19">
        <v>2006110019</v>
      </c>
      <c r="F20" s="12" t="s">
        <v>23</v>
      </c>
      <c r="G20" s="17">
        <v>84.96714285714287</v>
      </c>
      <c r="H20" s="17">
        <v>88.54692843439815</v>
      </c>
      <c r="I20" s="17">
        <v>88.29120938328913</v>
      </c>
      <c r="J20" s="12"/>
      <c r="K20" s="23">
        <f t="shared" si="0"/>
        <v>261.80528067483016</v>
      </c>
      <c r="L20" s="24">
        <f t="shared" si="1"/>
        <v>17</v>
      </c>
      <c r="M20" s="25">
        <f t="shared" si="2"/>
        <v>0.25757575757575757</v>
      </c>
      <c r="N20" s="26"/>
      <c r="O20" s="14"/>
    </row>
    <row r="21" spans="1:15" s="2" customFormat="1" ht="13.5">
      <c r="A21" s="14">
        <v>18</v>
      </c>
      <c r="B21" s="14" t="s">
        <v>17</v>
      </c>
      <c r="C21" s="14">
        <v>66</v>
      </c>
      <c r="D21" s="18" t="s">
        <v>37</v>
      </c>
      <c r="E21" s="19">
        <v>2006110010</v>
      </c>
      <c r="F21" s="12" t="s">
        <v>23</v>
      </c>
      <c r="G21" s="17">
        <v>87.61785714285713</v>
      </c>
      <c r="H21" s="17">
        <v>87.76007173242141</v>
      </c>
      <c r="I21" s="17">
        <v>86.10737151856765</v>
      </c>
      <c r="J21" s="12"/>
      <c r="K21" s="23">
        <f t="shared" si="0"/>
        <v>261.48530039384616</v>
      </c>
      <c r="L21" s="24">
        <f t="shared" si="1"/>
        <v>18</v>
      </c>
      <c r="M21" s="25">
        <f t="shared" si="2"/>
        <v>0.2727272727272727</v>
      </c>
      <c r="N21" s="26"/>
      <c r="O21" s="14"/>
    </row>
    <row r="22" spans="1:15" s="2" customFormat="1" ht="13.5">
      <c r="A22" s="14">
        <v>19</v>
      </c>
      <c r="B22" s="14" t="s">
        <v>17</v>
      </c>
      <c r="C22" s="14">
        <v>66</v>
      </c>
      <c r="D22" s="18" t="s">
        <v>38</v>
      </c>
      <c r="E22" s="19">
        <v>2034110525</v>
      </c>
      <c r="F22" s="12" t="s">
        <v>23</v>
      </c>
      <c r="G22" s="17">
        <v>83.17500000000003</v>
      </c>
      <c r="H22" s="17">
        <v>88.08744057052297</v>
      </c>
      <c r="I22" s="17">
        <v>89.80493617374007</v>
      </c>
      <c r="J22" s="12"/>
      <c r="K22" s="23">
        <f t="shared" si="0"/>
        <v>261.0673767442631</v>
      </c>
      <c r="L22" s="24">
        <f t="shared" si="1"/>
        <v>19</v>
      </c>
      <c r="M22" s="25">
        <f t="shared" si="2"/>
        <v>0.2878787878787879</v>
      </c>
      <c r="N22" s="26"/>
      <c r="O22" s="14"/>
    </row>
    <row r="23" spans="1:15" s="2" customFormat="1" ht="13.5">
      <c r="A23" s="14">
        <v>20</v>
      </c>
      <c r="B23" s="14" t="s">
        <v>17</v>
      </c>
      <c r="C23" s="14">
        <v>66</v>
      </c>
      <c r="D23" s="18" t="s">
        <v>39</v>
      </c>
      <c r="E23" s="19">
        <v>2006110013</v>
      </c>
      <c r="F23" s="12" t="s">
        <v>23</v>
      </c>
      <c r="G23" s="17">
        <v>86.80499999999998</v>
      </c>
      <c r="H23" s="17">
        <v>86.55368254233048</v>
      </c>
      <c r="I23" s="17">
        <v>87.40686753978784</v>
      </c>
      <c r="J23" s="12"/>
      <c r="K23" s="23">
        <f t="shared" si="0"/>
        <v>260.7655500821183</v>
      </c>
      <c r="L23" s="24">
        <f t="shared" si="1"/>
        <v>20</v>
      </c>
      <c r="M23" s="25">
        <f t="shared" si="2"/>
        <v>0.30303030303030304</v>
      </c>
      <c r="N23" s="26"/>
      <c r="O23" s="14"/>
    </row>
    <row r="24" spans="1:15" s="2" customFormat="1" ht="13.5">
      <c r="A24" s="14">
        <v>21</v>
      </c>
      <c r="B24" s="14" t="s">
        <v>17</v>
      </c>
      <c r="C24" s="14">
        <v>66</v>
      </c>
      <c r="D24" s="18" t="s">
        <v>40</v>
      </c>
      <c r="E24" s="19">
        <v>2015110212</v>
      </c>
      <c r="F24" s="12" t="s">
        <v>23</v>
      </c>
      <c r="G24" s="17">
        <v>86.22800000000001</v>
      </c>
      <c r="H24" s="17">
        <v>87.54050000000001</v>
      </c>
      <c r="I24" s="17">
        <v>86.68675</v>
      </c>
      <c r="J24" s="12"/>
      <c r="K24" s="23">
        <f t="shared" si="0"/>
        <v>260.45525000000004</v>
      </c>
      <c r="L24" s="24">
        <f t="shared" si="1"/>
        <v>21</v>
      </c>
      <c r="M24" s="25">
        <f t="shared" si="2"/>
        <v>0.3181818181818182</v>
      </c>
      <c r="N24" s="26"/>
      <c r="O24" s="14"/>
    </row>
    <row r="25" spans="1:15" s="2" customFormat="1" ht="13.5">
      <c r="A25" s="14">
        <v>22</v>
      </c>
      <c r="B25" s="14" t="s">
        <v>17</v>
      </c>
      <c r="C25" s="14">
        <v>66</v>
      </c>
      <c r="D25" s="18" t="s">
        <v>41</v>
      </c>
      <c r="E25" s="19">
        <v>2006110006</v>
      </c>
      <c r="F25" s="12" t="s">
        <v>19</v>
      </c>
      <c r="G25" s="17">
        <v>86.03178571428568</v>
      </c>
      <c r="H25" s="17">
        <v>87.82821544749355</v>
      </c>
      <c r="I25" s="17">
        <v>86.24276110742706</v>
      </c>
      <c r="J25" s="12"/>
      <c r="K25" s="23">
        <f t="shared" si="0"/>
        <v>260.10276226920627</v>
      </c>
      <c r="L25" s="24">
        <f t="shared" si="1"/>
        <v>22</v>
      </c>
      <c r="M25" s="25">
        <f t="shared" si="2"/>
        <v>0.3333333333333333</v>
      </c>
      <c r="N25" s="26"/>
      <c r="O25" s="14"/>
    </row>
    <row r="26" spans="1:15" s="2" customFormat="1" ht="13.5">
      <c r="A26" s="14">
        <v>23</v>
      </c>
      <c r="B26" s="14" t="s">
        <v>17</v>
      </c>
      <c r="C26" s="14">
        <v>66</v>
      </c>
      <c r="D26" s="18" t="s">
        <v>42</v>
      </c>
      <c r="E26" s="19">
        <v>2006110040</v>
      </c>
      <c r="F26" s="12" t="s">
        <v>23</v>
      </c>
      <c r="G26" s="17">
        <v>85.7405</v>
      </c>
      <c r="H26" s="17">
        <v>88.28499603803486</v>
      </c>
      <c r="I26" s="17">
        <v>86.03849999999998</v>
      </c>
      <c r="J26" s="12"/>
      <c r="K26" s="23">
        <f t="shared" si="0"/>
        <v>260.0639960380349</v>
      </c>
      <c r="L26" s="24">
        <f t="shared" si="1"/>
        <v>23</v>
      </c>
      <c r="M26" s="25">
        <f t="shared" si="2"/>
        <v>0.3484848484848485</v>
      </c>
      <c r="N26" s="26"/>
      <c r="O26" s="14"/>
    </row>
    <row r="27" spans="1:15" s="2" customFormat="1" ht="13.5">
      <c r="A27" s="14">
        <v>24</v>
      </c>
      <c r="B27" s="14" t="s">
        <v>17</v>
      </c>
      <c r="C27" s="14">
        <v>66</v>
      </c>
      <c r="D27" s="18" t="s">
        <v>43</v>
      </c>
      <c r="E27" s="19">
        <v>2006110003</v>
      </c>
      <c r="F27" s="12" t="s">
        <v>23</v>
      </c>
      <c r="G27" s="17">
        <v>85.40678571428572</v>
      </c>
      <c r="H27" s="17">
        <v>87.31450000000001</v>
      </c>
      <c r="I27" s="17">
        <v>85.89823524535807</v>
      </c>
      <c r="J27" s="12"/>
      <c r="K27" s="23">
        <f t="shared" si="0"/>
        <v>258.6195209596438</v>
      </c>
      <c r="L27" s="24">
        <f t="shared" si="1"/>
        <v>24</v>
      </c>
      <c r="M27" s="25">
        <f t="shared" si="2"/>
        <v>0.36363636363636365</v>
      </c>
      <c r="N27" s="26"/>
      <c r="O27" s="14"/>
    </row>
    <row r="28" spans="1:15" s="2" customFormat="1" ht="13.5">
      <c r="A28" s="14">
        <v>25</v>
      </c>
      <c r="B28" s="14" t="s">
        <v>17</v>
      </c>
      <c r="C28" s="14">
        <v>66</v>
      </c>
      <c r="D28" s="18" t="s">
        <v>44</v>
      </c>
      <c r="E28" s="19">
        <v>2006110005</v>
      </c>
      <c r="F28" s="12" t="s">
        <v>23</v>
      </c>
      <c r="G28" s="17">
        <v>86.03964285714285</v>
      </c>
      <c r="H28" s="17">
        <v>84.56055263157897</v>
      </c>
      <c r="I28" s="17">
        <v>87.88502735411139</v>
      </c>
      <c r="J28" s="12"/>
      <c r="K28" s="23">
        <f t="shared" si="0"/>
        <v>258.4852228428332</v>
      </c>
      <c r="L28" s="24">
        <f t="shared" si="1"/>
        <v>25</v>
      </c>
      <c r="M28" s="25">
        <f t="shared" si="2"/>
        <v>0.3787878787878788</v>
      </c>
      <c r="N28" s="26"/>
      <c r="O28" s="14"/>
    </row>
    <row r="29" spans="1:15" s="2" customFormat="1" ht="13.5">
      <c r="A29" s="14">
        <v>26</v>
      </c>
      <c r="B29" s="14" t="s">
        <v>17</v>
      </c>
      <c r="C29" s="14">
        <v>66</v>
      </c>
      <c r="D29" s="18" t="s">
        <v>45</v>
      </c>
      <c r="E29" s="19">
        <v>2006110034</v>
      </c>
      <c r="F29" s="12" t="s">
        <v>23</v>
      </c>
      <c r="G29" s="17">
        <v>81.1425</v>
      </c>
      <c r="H29" s="17">
        <v>86.48875</v>
      </c>
      <c r="I29" s="17">
        <v>87.6156523541114</v>
      </c>
      <c r="J29" s="12"/>
      <c r="K29" s="23">
        <f t="shared" si="0"/>
        <v>255.2469023541114</v>
      </c>
      <c r="L29" s="24">
        <f t="shared" si="1"/>
        <v>26</v>
      </c>
      <c r="M29" s="25">
        <f t="shared" si="2"/>
        <v>0.3939393939393939</v>
      </c>
      <c r="N29" s="26"/>
      <c r="O29" s="14"/>
    </row>
    <row r="30" spans="1:15" s="2" customFormat="1" ht="13.5">
      <c r="A30" s="14">
        <v>27</v>
      </c>
      <c r="B30" s="14" t="s">
        <v>17</v>
      </c>
      <c r="C30" s="14">
        <v>66</v>
      </c>
      <c r="D30" s="18" t="s">
        <v>46</v>
      </c>
      <c r="E30" s="19">
        <v>2006110011</v>
      </c>
      <c r="F30" s="12" t="s">
        <v>23</v>
      </c>
      <c r="G30" s="17">
        <v>83.57035714285718</v>
      </c>
      <c r="H30" s="17">
        <v>86.55568437734594</v>
      </c>
      <c r="I30" s="17">
        <v>83.88629890583552</v>
      </c>
      <c r="J30" s="12"/>
      <c r="K30" s="23">
        <f t="shared" si="0"/>
        <v>254.01234042603863</v>
      </c>
      <c r="L30" s="24">
        <f t="shared" si="1"/>
        <v>27</v>
      </c>
      <c r="M30" s="25">
        <f t="shared" si="2"/>
        <v>0.4090909090909091</v>
      </c>
      <c r="N30" s="26"/>
      <c r="O30" s="14"/>
    </row>
    <row r="31" spans="1:15" s="2" customFormat="1" ht="13.5">
      <c r="A31" s="14">
        <v>28</v>
      </c>
      <c r="B31" s="14" t="s">
        <v>17</v>
      </c>
      <c r="C31" s="14">
        <v>66</v>
      </c>
      <c r="D31" s="18" t="s">
        <v>47</v>
      </c>
      <c r="E31" s="19">
        <v>2006110045</v>
      </c>
      <c r="F31" s="12" t="s">
        <v>23</v>
      </c>
      <c r="G31" s="17">
        <v>85.69250000000001</v>
      </c>
      <c r="H31" s="17">
        <v>82.9425</v>
      </c>
      <c r="I31" s="17">
        <v>84.33850000000001</v>
      </c>
      <c r="J31" s="12"/>
      <c r="K31" s="23">
        <f t="shared" si="0"/>
        <v>252.9735</v>
      </c>
      <c r="L31" s="24">
        <f t="shared" si="1"/>
        <v>28</v>
      </c>
      <c r="M31" s="25">
        <f t="shared" si="2"/>
        <v>0.42424242424242425</v>
      </c>
      <c r="N31" s="26"/>
      <c r="O31" s="14"/>
    </row>
    <row r="32" spans="1:15" s="2" customFormat="1" ht="13.5">
      <c r="A32" s="14">
        <v>29</v>
      </c>
      <c r="B32" s="14" t="s">
        <v>17</v>
      </c>
      <c r="C32" s="14">
        <v>66</v>
      </c>
      <c r="D32" s="18" t="s">
        <v>48</v>
      </c>
      <c r="E32" s="19">
        <v>2006110047</v>
      </c>
      <c r="F32" s="12" t="s">
        <v>23</v>
      </c>
      <c r="G32" s="17">
        <v>81.415</v>
      </c>
      <c r="H32" s="17">
        <v>85.92125</v>
      </c>
      <c r="I32" s="17">
        <v>85.62399867374006</v>
      </c>
      <c r="J32" s="12"/>
      <c r="K32" s="23">
        <f t="shared" si="0"/>
        <v>252.96024867374007</v>
      </c>
      <c r="L32" s="24">
        <f t="shared" si="1"/>
        <v>29</v>
      </c>
      <c r="M32" s="25">
        <f t="shared" si="2"/>
        <v>0.4393939393939394</v>
      </c>
      <c r="N32" s="26"/>
      <c r="O32" s="14"/>
    </row>
    <row r="33" spans="1:15" s="2" customFormat="1" ht="13.5">
      <c r="A33" s="14">
        <v>30</v>
      </c>
      <c r="B33" s="14" t="s">
        <v>17</v>
      </c>
      <c r="C33" s="14">
        <v>66</v>
      </c>
      <c r="D33" s="18" t="s">
        <v>49</v>
      </c>
      <c r="E33" s="19">
        <v>2006110023</v>
      </c>
      <c r="F33" s="12" t="s">
        <v>23</v>
      </c>
      <c r="G33" s="17">
        <v>82.94357142857145</v>
      </c>
      <c r="H33" s="17">
        <v>84.76464884477436</v>
      </c>
      <c r="I33" s="17">
        <v>85.12981515251987</v>
      </c>
      <c r="J33" s="12"/>
      <c r="K33" s="23">
        <f t="shared" si="0"/>
        <v>252.83803542586566</v>
      </c>
      <c r="L33" s="24">
        <f t="shared" si="1"/>
        <v>30</v>
      </c>
      <c r="M33" s="25">
        <f t="shared" si="2"/>
        <v>0.45454545454545453</v>
      </c>
      <c r="N33" s="26"/>
      <c r="O33" s="14"/>
    </row>
    <row r="34" spans="1:15" s="2" customFormat="1" ht="13.5">
      <c r="A34" s="14">
        <v>31</v>
      </c>
      <c r="B34" s="14" t="s">
        <v>17</v>
      </c>
      <c r="C34" s="14">
        <v>66</v>
      </c>
      <c r="D34" s="18" t="s">
        <v>50</v>
      </c>
      <c r="E34" s="19">
        <v>2006110020</v>
      </c>
      <c r="F34" s="12" t="s">
        <v>23</v>
      </c>
      <c r="G34" s="17">
        <v>84.53785714285715</v>
      </c>
      <c r="H34" s="17">
        <v>83.44473684210527</v>
      </c>
      <c r="I34" s="17">
        <v>84.63156249999997</v>
      </c>
      <c r="J34" s="12"/>
      <c r="K34" s="23">
        <f t="shared" si="0"/>
        <v>252.6141564849624</v>
      </c>
      <c r="L34" s="24">
        <f t="shared" si="1"/>
        <v>31</v>
      </c>
      <c r="M34" s="25">
        <f t="shared" si="2"/>
        <v>0.4696969696969697</v>
      </c>
      <c r="N34" s="26"/>
      <c r="O34" s="14"/>
    </row>
    <row r="35" spans="1:15" s="2" customFormat="1" ht="13.5">
      <c r="A35" s="14">
        <v>32</v>
      </c>
      <c r="B35" s="14" t="s">
        <v>17</v>
      </c>
      <c r="C35" s="14">
        <v>66</v>
      </c>
      <c r="D35" s="18" t="s">
        <v>51</v>
      </c>
      <c r="E35" s="19">
        <v>2015110055</v>
      </c>
      <c r="F35" s="12" t="s">
        <v>23</v>
      </c>
      <c r="G35" s="17">
        <v>82.46799999999999</v>
      </c>
      <c r="H35" s="17">
        <v>86.74914025356577</v>
      </c>
      <c r="I35" s="17">
        <v>83.2825</v>
      </c>
      <c r="J35" s="12"/>
      <c r="K35" s="23">
        <f t="shared" si="0"/>
        <v>252.49964025356576</v>
      </c>
      <c r="L35" s="24">
        <f t="shared" si="1"/>
        <v>32</v>
      </c>
      <c r="M35" s="25">
        <f t="shared" si="2"/>
        <v>0.48484848484848486</v>
      </c>
      <c r="N35" s="26"/>
      <c r="O35" s="14"/>
    </row>
    <row r="36" spans="1:15" s="2" customFormat="1" ht="13.5">
      <c r="A36" s="14">
        <v>33</v>
      </c>
      <c r="B36" s="14" t="s">
        <v>17</v>
      </c>
      <c r="C36" s="14">
        <v>66</v>
      </c>
      <c r="D36" s="18" t="s">
        <v>52</v>
      </c>
      <c r="E36" s="19">
        <v>2006110041</v>
      </c>
      <c r="F36" s="12" t="s">
        <v>23</v>
      </c>
      <c r="G36" s="17">
        <v>84.11950000000002</v>
      </c>
      <c r="H36" s="17">
        <v>84.115</v>
      </c>
      <c r="I36" s="17">
        <v>84.1525</v>
      </c>
      <c r="J36" s="12"/>
      <c r="K36" s="23">
        <f t="shared" si="0"/>
        <v>252.38700000000003</v>
      </c>
      <c r="L36" s="24">
        <f t="shared" si="1"/>
        <v>33</v>
      </c>
      <c r="M36" s="25">
        <f t="shared" si="2"/>
        <v>0.5</v>
      </c>
      <c r="N36" s="26"/>
      <c r="O36" s="14"/>
    </row>
    <row r="37" spans="1:15" s="2" customFormat="1" ht="13.5">
      <c r="A37" s="14">
        <v>34</v>
      </c>
      <c r="B37" s="14" t="s">
        <v>17</v>
      </c>
      <c r="C37" s="14">
        <v>66</v>
      </c>
      <c r="D37" s="18" t="s">
        <v>53</v>
      </c>
      <c r="E37" s="19">
        <v>2006110009</v>
      </c>
      <c r="F37" s="12" t="s">
        <v>23</v>
      </c>
      <c r="G37" s="17">
        <v>84.35500000000003</v>
      </c>
      <c r="H37" s="17">
        <v>83.91092105263158</v>
      </c>
      <c r="I37" s="17">
        <v>84.02257211538459</v>
      </c>
      <c r="J37" s="12"/>
      <c r="K37" s="23">
        <f t="shared" si="0"/>
        <v>252.2884931680162</v>
      </c>
      <c r="L37" s="24">
        <f t="shared" si="1"/>
        <v>34</v>
      </c>
      <c r="M37" s="25">
        <f t="shared" si="2"/>
        <v>0.5151515151515151</v>
      </c>
      <c r="N37" s="26"/>
      <c r="O37" s="14"/>
    </row>
    <row r="38" spans="1:15" s="2" customFormat="1" ht="13.5">
      <c r="A38" s="14">
        <v>35</v>
      </c>
      <c r="B38" s="14" t="s">
        <v>17</v>
      </c>
      <c r="C38" s="14">
        <v>66</v>
      </c>
      <c r="D38" s="18" t="s">
        <v>54</v>
      </c>
      <c r="E38" s="19">
        <v>2006110049</v>
      </c>
      <c r="F38" s="12" t="s">
        <v>23</v>
      </c>
      <c r="G38" s="17">
        <v>84.12</v>
      </c>
      <c r="H38" s="17">
        <v>84.48500000000001</v>
      </c>
      <c r="I38" s="17">
        <v>83.0953448275862</v>
      </c>
      <c r="J38" s="12"/>
      <c r="K38" s="23">
        <f t="shared" si="0"/>
        <v>251.7003448275862</v>
      </c>
      <c r="L38" s="24">
        <f t="shared" si="1"/>
        <v>35</v>
      </c>
      <c r="M38" s="25">
        <f t="shared" si="2"/>
        <v>0.5303030303030303</v>
      </c>
      <c r="N38" s="26"/>
      <c r="O38" s="14"/>
    </row>
    <row r="39" spans="1:15" s="2" customFormat="1" ht="13.5">
      <c r="A39" s="14">
        <v>36</v>
      </c>
      <c r="B39" s="14" t="s">
        <v>17</v>
      </c>
      <c r="C39" s="14">
        <v>66</v>
      </c>
      <c r="D39" s="18" t="s">
        <v>55</v>
      </c>
      <c r="E39" s="19">
        <v>2006110058</v>
      </c>
      <c r="F39" s="12" t="s">
        <v>23</v>
      </c>
      <c r="G39" s="17">
        <v>79.8825</v>
      </c>
      <c r="H39" s="17">
        <v>84.95750000000001</v>
      </c>
      <c r="I39" s="17">
        <v>86.63531250000003</v>
      </c>
      <c r="J39" s="12"/>
      <c r="K39" s="23">
        <f t="shared" si="0"/>
        <v>251.47531250000003</v>
      </c>
      <c r="L39" s="24">
        <f t="shared" si="1"/>
        <v>36</v>
      </c>
      <c r="M39" s="25">
        <f t="shared" si="2"/>
        <v>0.5454545454545454</v>
      </c>
      <c r="N39" s="26"/>
      <c r="O39" s="14"/>
    </row>
    <row r="40" spans="1:15" s="2" customFormat="1" ht="13.5">
      <c r="A40" s="14">
        <v>37</v>
      </c>
      <c r="B40" s="14" t="s">
        <v>17</v>
      </c>
      <c r="C40" s="14">
        <v>66</v>
      </c>
      <c r="D40" s="18" t="s">
        <v>56</v>
      </c>
      <c r="E40" s="19">
        <v>2006110037</v>
      </c>
      <c r="F40" s="12" t="s">
        <v>23</v>
      </c>
      <c r="G40" s="17">
        <v>82.29</v>
      </c>
      <c r="H40" s="17">
        <v>83.17</v>
      </c>
      <c r="I40" s="17">
        <v>85.675</v>
      </c>
      <c r="J40" s="12"/>
      <c r="K40" s="23">
        <f aca="true" t="shared" si="3" ref="K40:K60">G40+H40+I40+J40</f>
        <v>251.135</v>
      </c>
      <c r="L40" s="24">
        <f aca="true" t="shared" si="4" ref="L40:L60">RANK(K40,K$1:K$65536,0)</f>
        <v>37</v>
      </c>
      <c r="M40" s="25">
        <f aca="true" t="shared" si="5" ref="M40:M60">L40/C40</f>
        <v>0.5606060606060606</v>
      </c>
      <c r="N40" s="26"/>
      <c r="O40" s="14"/>
    </row>
    <row r="41" spans="1:15" s="2" customFormat="1" ht="13.5">
      <c r="A41" s="14">
        <v>38</v>
      </c>
      <c r="B41" s="14" t="s">
        <v>17</v>
      </c>
      <c r="C41" s="14">
        <v>66</v>
      </c>
      <c r="D41" s="18" t="s">
        <v>57</v>
      </c>
      <c r="E41" s="19">
        <v>2006110042</v>
      </c>
      <c r="F41" s="12" t="s">
        <v>23</v>
      </c>
      <c r="G41" s="17">
        <v>83.13550000000001</v>
      </c>
      <c r="H41" s="17">
        <v>85.28456814580032</v>
      </c>
      <c r="I41" s="17">
        <v>82.62650000000001</v>
      </c>
      <c r="J41" s="12"/>
      <c r="K41" s="23">
        <f t="shared" si="3"/>
        <v>251.04656814580034</v>
      </c>
      <c r="L41" s="24">
        <f t="shared" si="4"/>
        <v>38</v>
      </c>
      <c r="M41" s="25">
        <f t="shared" si="5"/>
        <v>0.5757575757575758</v>
      </c>
      <c r="N41" s="26"/>
      <c r="O41" s="14"/>
    </row>
    <row r="42" spans="1:15" s="2" customFormat="1" ht="13.5">
      <c r="A42" s="14">
        <v>39</v>
      </c>
      <c r="B42" s="14" t="s">
        <v>17</v>
      </c>
      <c r="C42" s="14">
        <v>66</v>
      </c>
      <c r="D42" s="18" t="s">
        <v>58</v>
      </c>
      <c r="E42" s="19">
        <v>1906110030</v>
      </c>
      <c r="F42" s="12" t="s">
        <v>23</v>
      </c>
      <c r="G42" s="17">
        <v>81.23607142857145</v>
      </c>
      <c r="H42" s="17">
        <v>84.41786429226791</v>
      </c>
      <c r="I42" s="17">
        <v>85.16398209549074</v>
      </c>
      <c r="J42" s="12"/>
      <c r="K42" s="23">
        <f t="shared" si="3"/>
        <v>250.81791781633007</v>
      </c>
      <c r="L42" s="24">
        <f t="shared" si="4"/>
        <v>39</v>
      </c>
      <c r="M42" s="25">
        <f t="shared" si="5"/>
        <v>0.5909090909090909</v>
      </c>
      <c r="N42" s="26"/>
      <c r="O42" s="14"/>
    </row>
    <row r="43" spans="1:15" s="2" customFormat="1" ht="13.5">
      <c r="A43" s="14">
        <v>40</v>
      </c>
      <c r="B43" s="14" t="s">
        <v>17</v>
      </c>
      <c r="C43" s="14">
        <v>66</v>
      </c>
      <c r="D43" s="18" t="s">
        <v>59</v>
      </c>
      <c r="E43" s="19">
        <v>2006110035</v>
      </c>
      <c r="F43" s="12" t="s">
        <v>23</v>
      </c>
      <c r="G43" s="17">
        <v>81.98</v>
      </c>
      <c r="H43" s="17">
        <v>85.18</v>
      </c>
      <c r="I43" s="17">
        <v>83.35906</v>
      </c>
      <c r="J43" s="12"/>
      <c r="K43" s="23">
        <f t="shared" si="3"/>
        <v>250.51906</v>
      </c>
      <c r="L43" s="24">
        <f t="shared" si="4"/>
        <v>40</v>
      </c>
      <c r="M43" s="25">
        <f t="shared" si="5"/>
        <v>0.6060606060606061</v>
      </c>
      <c r="N43" s="26"/>
      <c r="O43" s="14"/>
    </row>
    <row r="44" spans="1:15" s="2" customFormat="1" ht="13.5">
      <c r="A44" s="14">
        <v>41</v>
      </c>
      <c r="B44" s="14" t="s">
        <v>17</v>
      </c>
      <c r="C44" s="14">
        <v>66</v>
      </c>
      <c r="D44" s="18" t="s">
        <v>60</v>
      </c>
      <c r="E44" s="19">
        <v>2006110038</v>
      </c>
      <c r="F44" s="12" t="s">
        <v>23</v>
      </c>
      <c r="G44" s="17">
        <v>83.6025</v>
      </c>
      <c r="H44" s="17">
        <v>83.55</v>
      </c>
      <c r="I44" s="17">
        <v>83.0433023872679</v>
      </c>
      <c r="J44" s="12"/>
      <c r="K44" s="23">
        <f t="shared" si="3"/>
        <v>250.19580238726792</v>
      </c>
      <c r="L44" s="24">
        <f t="shared" si="4"/>
        <v>41</v>
      </c>
      <c r="M44" s="25">
        <f t="shared" si="5"/>
        <v>0.6212121212121212</v>
      </c>
      <c r="N44" s="26"/>
      <c r="O44" s="14"/>
    </row>
    <row r="45" spans="1:15" s="2" customFormat="1" ht="13.5">
      <c r="A45" s="14">
        <v>42</v>
      </c>
      <c r="B45" s="14" t="s">
        <v>17</v>
      </c>
      <c r="C45" s="14">
        <v>66</v>
      </c>
      <c r="D45" s="18" t="s">
        <v>61</v>
      </c>
      <c r="E45" s="19">
        <v>2006110044</v>
      </c>
      <c r="F45" s="12" t="s">
        <v>23</v>
      </c>
      <c r="G45" s="17">
        <v>84.45500000000001</v>
      </c>
      <c r="H45" s="17">
        <v>82.9325</v>
      </c>
      <c r="I45" s="17">
        <v>82.4105</v>
      </c>
      <c r="J45" s="12"/>
      <c r="K45" s="23">
        <f t="shared" si="3"/>
        <v>249.798</v>
      </c>
      <c r="L45" s="24">
        <f t="shared" si="4"/>
        <v>42</v>
      </c>
      <c r="M45" s="25">
        <f t="shared" si="5"/>
        <v>0.6363636363636364</v>
      </c>
      <c r="N45" s="26"/>
      <c r="O45" s="14"/>
    </row>
    <row r="46" spans="1:15" s="2" customFormat="1" ht="13.5">
      <c r="A46" s="14">
        <v>43</v>
      </c>
      <c r="B46" s="14" t="s">
        <v>17</v>
      </c>
      <c r="C46" s="14">
        <v>66</v>
      </c>
      <c r="D46" s="18" t="s">
        <v>62</v>
      </c>
      <c r="E46" s="19">
        <v>2006110016</v>
      </c>
      <c r="F46" s="12" t="s">
        <v>23</v>
      </c>
      <c r="G46" s="17">
        <v>84.53928571428568</v>
      </c>
      <c r="H46" s="17">
        <v>81.78281966802906</v>
      </c>
      <c r="I46" s="17">
        <v>83.44981100795755</v>
      </c>
      <c r="J46" s="12"/>
      <c r="K46" s="23">
        <f t="shared" si="3"/>
        <v>249.7719163902723</v>
      </c>
      <c r="L46" s="24">
        <f t="shared" si="4"/>
        <v>43</v>
      </c>
      <c r="M46" s="25">
        <f t="shared" si="5"/>
        <v>0.6515151515151515</v>
      </c>
      <c r="N46" s="26"/>
      <c r="O46" s="14"/>
    </row>
    <row r="47" spans="1:15" s="2" customFormat="1" ht="13.5">
      <c r="A47" s="14">
        <v>44</v>
      </c>
      <c r="B47" s="14" t="s">
        <v>17</v>
      </c>
      <c r="C47" s="14">
        <v>66</v>
      </c>
      <c r="D47" s="18" t="s">
        <v>63</v>
      </c>
      <c r="E47" s="19">
        <v>2006110054</v>
      </c>
      <c r="F47" s="12" t="s">
        <v>23</v>
      </c>
      <c r="G47" s="17">
        <v>80.90799999999999</v>
      </c>
      <c r="H47" s="17">
        <v>82.55091917591125</v>
      </c>
      <c r="I47" s="17">
        <v>86.3043907493369</v>
      </c>
      <c r="J47" s="12"/>
      <c r="K47" s="23">
        <f t="shared" si="3"/>
        <v>249.76330992524814</v>
      </c>
      <c r="L47" s="24">
        <f t="shared" si="4"/>
        <v>44</v>
      </c>
      <c r="M47" s="25">
        <f t="shared" si="5"/>
        <v>0.6666666666666666</v>
      </c>
      <c r="N47" s="26"/>
      <c r="O47" s="14"/>
    </row>
    <row r="48" spans="1:15" s="2" customFormat="1" ht="13.5">
      <c r="A48" s="14">
        <v>45</v>
      </c>
      <c r="B48" s="14" t="s">
        <v>17</v>
      </c>
      <c r="C48" s="14">
        <v>66</v>
      </c>
      <c r="D48" s="18" t="s">
        <v>64</v>
      </c>
      <c r="E48" s="19">
        <v>2006110021</v>
      </c>
      <c r="F48" s="12" t="s">
        <v>23</v>
      </c>
      <c r="G48" s="17">
        <v>80.59392857142855</v>
      </c>
      <c r="H48" s="17">
        <v>81.73026315789473</v>
      </c>
      <c r="I48" s="17">
        <v>87.27235350856039</v>
      </c>
      <c r="J48" s="12"/>
      <c r="K48" s="23">
        <f t="shared" si="3"/>
        <v>249.59654523788367</v>
      </c>
      <c r="L48" s="24">
        <f t="shared" si="4"/>
        <v>45</v>
      </c>
      <c r="M48" s="25">
        <f t="shared" si="5"/>
        <v>0.6818181818181818</v>
      </c>
      <c r="N48" s="26"/>
      <c r="O48" s="14"/>
    </row>
    <row r="49" spans="1:15" s="2" customFormat="1" ht="13.5">
      <c r="A49" s="14">
        <v>46</v>
      </c>
      <c r="B49" s="14" t="s">
        <v>17</v>
      </c>
      <c r="C49" s="14">
        <v>66</v>
      </c>
      <c r="D49" s="18" t="s">
        <v>65</v>
      </c>
      <c r="E49" s="19">
        <v>2006110024</v>
      </c>
      <c r="F49" s="12" t="s">
        <v>23</v>
      </c>
      <c r="G49" s="17">
        <v>79.59928571428573</v>
      </c>
      <c r="H49" s="17">
        <v>84.36894736842103</v>
      </c>
      <c r="I49" s="17">
        <v>84.78648955570294</v>
      </c>
      <c r="J49" s="12"/>
      <c r="K49" s="23">
        <f t="shared" si="3"/>
        <v>248.7547226384097</v>
      </c>
      <c r="L49" s="24">
        <f t="shared" si="4"/>
        <v>46</v>
      </c>
      <c r="M49" s="25">
        <f t="shared" si="5"/>
        <v>0.696969696969697</v>
      </c>
      <c r="N49" s="26"/>
      <c r="O49" s="14"/>
    </row>
    <row r="50" spans="1:15" s="2" customFormat="1" ht="13.5">
      <c r="A50" s="14">
        <v>47</v>
      </c>
      <c r="B50" s="14" t="s">
        <v>17</v>
      </c>
      <c r="C50" s="14">
        <v>66</v>
      </c>
      <c r="D50" s="18" t="s">
        <v>66</v>
      </c>
      <c r="E50" s="19">
        <v>1930110009</v>
      </c>
      <c r="F50" s="12" t="s">
        <v>23</v>
      </c>
      <c r="G50" s="17">
        <v>81.2015</v>
      </c>
      <c r="H50" s="17">
        <v>83.98</v>
      </c>
      <c r="I50" s="17">
        <v>83.51793750000003</v>
      </c>
      <c r="J50" s="12"/>
      <c r="K50" s="23">
        <f t="shared" si="3"/>
        <v>248.69943750000004</v>
      </c>
      <c r="L50" s="24">
        <f t="shared" si="4"/>
        <v>47</v>
      </c>
      <c r="M50" s="25">
        <f t="shared" si="5"/>
        <v>0.7121212121212122</v>
      </c>
      <c r="N50" s="26"/>
      <c r="O50" s="14"/>
    </row>
    <row r="51" spans="1:15" s="2" customFormat="1" ht="13.5">
      <c r="A51" s="14">
        <v>48</v>
      </c>
      <c r="B51" s="14" t="s">
        <v>17</v>
      </c>
      <c r="C51" s="14">
        <v>66</v>
      </c>
      <c r="D51" s="18" t="s">
        <v>67</v>
      </c>
      <c r="E51" s="19">
        <v>2006110033</v>
      </c>
      <c r="F51" s="12" t="s">
        <v>23</v>
      </c>
      <c r="G51" s="17">
        <v>81.8425</v>
      </c>
      <c r="H51" s="17">
        <v>82.804</v>
      </c>
      <c r="I51" s="17">
        <v>83.70031</v>
      </c>
      <c r="J51" s="12"/>
      <c r="K51" s="23">
        <f t="shared" si="3"/>
        <v>248.34681</v>
      </c>
      <c r="L51" s="24">
        <f t="shared" si="4"/>
        <v>48</v>
      </c>
      <c r="M51" s="25">
        <f t="shared" si="5"/>
        <v>0.7272727272727273</v>
      </c>
      <c r="N51" s="26"/>
      <c r="O51" s="14"/>
    </row>
    <row r="52" spans="1:15" s="2" customFormat="1" ht="13.5">
      <c r="A52" s="14">
        <v>49</v>
      </c>
      <c r="B52" s="14" t="s">
        <v>17</v>
      </c>
      <c r="C52" s="14">
        <v>66</v>
      </c>
      <c r="D52" s="18" t="s">
        <v>68</v>
      </c>
      <c r="E52" s="19">
        <v>2006110017</v>
      </c>
      <c r="F52" s="12" t="s">
        <v>23</v>
      </c>
      <c r="G52" s="17">
        <v>84.67678571428567</v>
      </c>
      <c r="H52" s="17">
        <v>82.62657894736842</v>
      </c>
      <c r="I52" s="17">
        <v>80.49674651856763</v>
      </c>
      <c r="J52" s="12"/>
      <c r="K52" s="23">
        <f t="shared" si="3"/>
        <v>247.80011118022173</v>
      </c>
      <c r="L52" s="24">
        <f t="shared" si="4"/>
        <v>49</v>
      </c>
      <c r="M52" s="25">
        <f t="shared" si="5"/>
        <v>0.7424242424242424</v>
      </c>
      <c r="N52" s="26"/>
      <c r="O52" s="14"/>
    </row>
    <row r="53" spans="1:15" s="2" customFormat="1" ht="13.5">
      <c r="A53" s="14">
        <v>50</v>
      </c>
      <c r="B53" s="14" t="s">
        <v>17</v>
      </c>
      <c r="C53" s="14">
        <v>66</v>
      </c>
      <c r="D53" s="18" t="s">
        <v>69</v>
      </c>
      <c r="E53" s="19">
        <v>1908110160</v>
      </c>
      <c r="F53" s="12" t="s">
        <v>23</v>
      </c>
      <c r="G53" s="17">
        <v>77.12499999999997</v>
      </c>
      <c r="H53" s="17">
        <v>83.3345384310618</v>
      </c>
      <c r="I53" s="17">
        <v>86.97976375994698</v>
      </c>
      <c r="J53" s="12"/>
      <c r="K53" s="23">
        <f t="shared" si="3"/>
        <v>247.43930219100878</v>
      </c>
      <c r="L53" s="24">
        <f t="shared" si="4"/>
        <v>50</v>
      </c>
      <c r="M53" s="25">
        <f t="shared" si="5"/>
        <v>0.7575757575757576</v>
      </c>
      <c r="N53" s="26"/>
      <c r="O53" s="14"/>
    </row>
    <row r="54" spans="1:15" s="2" customFormat="1" ht="13.5">
      <c r="A54" s="14">
        <v>51</v>
      </c>
      <c r="B54" s="14" t="s">
        <v>17</v>
      </c>
      <c r="C54" s="14">
        <v>66</v>
      </c>
      <c r="D54" s="18" t="s">
        <v>70</v>
      </c>
      <c r="E54" s="19">
        <v>2006110059</v>
      </c>
      <c r="F54" s="12" t="s">
        <v>23</v>
      </c>
      <c r="G54" s="17">
        <v>79.5105</v>
      </c>
      <c r="H54" s="17">
        <v>84.02832012678289</v>
      </c>
      <c r="I54" s="17">
        <v>82.71545507294432</v>
      </c>
      <c r="J54" s="12"/>
      <c r="K54" s="23">
        <f t="shared" si="3"/>
        <v>246.2542751997272</v>
      </c>
      <c r="L54" s="24">
        <f t="shared" si="4"/>
        <v>51</v>
      </c>
      <c r="M54" s="25">
        <f t="shared" si="5"/>
        <v>0.7727272727272727</v>
      </c>
      <c r="N54" s="26"/>
      <c r="O54" s="14"/>
    </row>
    <row r="55" spans="1:15" s="2" customFormat="1" ht="13.5">
      <c r="A55" s="14">
        <v>52</v>
      </c>
      <c r="B55" s="14" t="s">
        <v>17</v>
      </c>
      <c r="C55" s="14">
        <v>66</v>
      </c>
      <c r="D55" s="18" t="s">
        <v>71</v>
      </c>
      <c r="E55" s="19">
        <v>2006110022</v>
      </c>
      <c r="F55" s="12" t="s">
        <v>23</v>
      </c>
      <c r="G55" s="17">
        <v>80.75857142857143</v>
      </c>
      <c r="H55" s="17">
        <v>82.46891734089586</v>
      </c>
      <c r="I55" s="17">
        <v>83.02469235505876</v>
      </c>
      <c r="J55" s="12"/>
      <c r="K55" s="23">
        <f t="shared" si="3"/>
        <v>246.25218112452606</v>
      </c>
      <c r="L55" s="24">
        <f t="shared" si="4"/>
        <v>52</v>
      </c>
      <c r="M55" s="25">
        <f t="shared" si="5"/>
        <v>0.7878787878787878</v>
      </c>
      <c r="N55" s="26"/>
      <c r="O55" s="14"/>
    </row>
    <row r="56" spans="1:15" s="2" customFormat="1" ht="13.5">
      <c r="A56" s="14">
        <v>53</v>
      </c>
      <c r="B56" s="14" t="s">
        <v>17</v>
      </c>
      <c r="C56" s="14">
        <v>66</v>
      </c>
      <c r="D56" s="18" t="s">
        <v>72</v>
      </c>
      <c r="E56" s="19">
        <v>1901110318</v>
      </c>
      <c r="F56" s="12" t="s">
        <v>23</v>
      </c>
      <c r="G56" s="17">
        <v>78.97289473684206</v>
      </c>
      <c r="H56" s="17">
        <v>79.34137931034485</v>
      </c>
      <c r="I56" s="17">
        <v>86.42935593501326</v>
      </c>
      <c r="J56" s="12"/>
      <c r="K56" s="23">
        <f t="shared" si="3"/>
        <v>244.7436299822002</v>
      </c>
      <c r="L56" s="24">
        <f t="shared" si="4"/>
        <v>53</v>
      </c>
      <c r="M56" s="25">
        <f t="shared" si="5"/>
        <v>0.803030303030303</v>
      </c>
      <c r="N56" s="26"/>
      <c r="O56" s="14"/>
    </row>
    <row r="57" spans="1:15" s="2" customFormat="1" ht="13.5">
      <c r="A57" s="14">
        <v>54</v>
      </c>
      <c r="B57" s="14" t="s">
        <v>17</v>
      </c>
      <c r="C57" s="14">
        <v>66</v>
      </c>
      <c r="D57" s="18" t="s">
        <v>73</v>
      </c>
      <c r="E57" s="19">
        <v>2006110001</v>
      </c>
      <c r="F57" s="12" t="s">
        <v>23</v>
      </c>
      <c r="G57" s="17">
        <v>79.27607142857141</v>
      </c>
      <c r="H57" s="17">
        <v>81.49776315789472</v>
      </c>
      <c r="I57" s="17">
        <v>83.81340931697612</v>
      </c>
      <c r="J57" s="12"/>
      <c r="K57" s="23">
        <f t="shared" si="3"/>
        <v>244.58724390344224</v>
      </c>
      <c r="L57" s="24">
        <f t="shared" si="4"/>
        <v>54</v>
      </c>
      <c r="M57" s="25">
        <f t="shared" si="5"/>
        <v>0.8181818181818182</v>
      </c>
      <c r="N57" s="26"/>
      <c r="O57" s="14"/>
    </row>
    <row r="58" spans="1:15" s="2" customFormat="1" ht="13.5">
      <c r="A58" s="14">
        <v>55</v>
      </c>
      <c r="B58" s="14" t="s">
        <v>17</v>
      </c>
      <c r="C58" s="14">
        <v>66</v>
      </c>
      <c r="D58" s="18" t="s">
        <v>74</v>
      </c>
      <c r="E58" s="19">
        <v>2006110029</v>
      </c>
      <c r="F58" s="12" t="s">
        <v>23</v>
      </c>
      <c r="G58" s="17">
        <v>79.345</v>
      </c>
      <c r="H58" s="17">
        <v>82.59276315789472</v>
      </c>
      <c r="I58" s="17">
        <v>82.56518750000002</v>
      </c>
      <c r="J58" s="12"/>
      <c r="K58" s="23">
        <f t="shared" si="3"/>
        <v>244.50295065789476</v>
      </c>
      <c r="L58" s="24">
        <f t="shared" si="4"/>
        <v>55</v>
      </c>
      <c r="M58" s="25">
        <f t="shared" si="5"/>
        <v>0.8333333333333334</v>
      </c>
      <c r="N58" s="26"/>
      <c r="O58" s="14"/>
    </row>
    <row r="59" spans="1:15" s="2" customFormat="1" ht="13.5">
      <c r="A59" s="14">
        <v>56</v>
      </c>
      <c r="B59" s="14" t="s">
        <v>17</v>
      </c>
      <c r="C59" s="14">
        <v>66</v>
      </c>
      <c r="D59" s="18" t="s">
        <v>75</v>
      </c>
      <c r="E59" s="19">
        <v>2006110060</v>
      </c>
      <c r="F59" s="12" t="s">
        <v>23</v>
      </c>
      <c r="G59" s="17">
        <v>77.33449999999999</v>
      </c>
      <c r="H59" s="17">
        <v>81.1829</v>
      </c>
      <c r="I59" s="17">
        <v>85.33809615384612</v>
      </c>
      <c r="J59" s="12"/>
      <c r="K59" s="23">
        <f t="shared" si="3"/>
        <v>243.85549615384613</v>
      </c>
      <c r="L59" s="24">
        <f t="shared" si="4"/>
        <v>56</v>
      </c>
      <c r="M59" s="25">
        <f t="shared" si="5"/>
        <v>0.8484848484848485</v>
      </c>
      <c r="N59" s="26"/>
      <c r="O59" s="14"/>
    </row>
    <row r="60" spans="1:15" s="2" customFormat="1" ht="13.5">
      <c r="A60" s="14">
        <v>57</v>
      </c>
      <c r="B60" s="14" t="s">
        <v>17</v>
      </c>
      <c r="C60" s="14">
        <v>66</v>
      </c>
      <c r="D60" s="18" t="s">
        <v>76</v>
      </c>
      <c r="E60" s="19">
        <v>2006110057</v>
      </c>
      <c r="F60" s="12" t="s">
        <v>23</v>
      </c>
      <c r="G60" s="17">
        <v>76.61699999999999</v>
      </c>
      <c r="H60" s="17">
        <v>83.59700000000001</v>
      </c>
      <c r="I60" s="17">
        <v>83.19516163793101</v>
      </c>
      <c r="J60" s="12"/>
      <c r="K60" s="23">
        <f t="shared" si="3"/>
        <v>243.409161637931</v>
      </c>
      <c r="L60" s="24">
        <f t="shared" si="4"/>
        <v>57</v>
      </c>
      <c r="M60" s="25">
        <f t="shared" si="5"/>
        <v>0.8636363636363636</v>
      </c>
      <c r="N60" s="26"/>
      <c r="O60" s="14"/>
    </row>
    <row r="61" spans="1:15" s="2" customFormat="1" ht="13.5">
      <c r="A61" s="14">
        <v>58</v>
      </c>
      <c r="B61" s="14" t="s">
        <v>17</v>
      </c>
      <c r="C61" s="14">
        <v>66</v>
      </c>
      <c r="D61" s="18" t="s">
        <v>77</v>
      </c>
      <c r="E61" s="19">
        <v>2006110012</v>
      </c>
      <c r="F61" s="12" t="s">
        <v>23</v>
      </c>
      <c r="G61" s="17">
        <v>78.69142857142857</v>
      </c>
      <c r="H61" s="17">
        <v>80.47947368421055</v>
      </c>
      <c r="I61" s="17">
        <v>83.5982468501326</v>
      </c>
      <c r="J61" s="12"/>
      <c r="K61" s="23">
        <f aca="true" t="shared" si="6" ref="K61:K69">G61+H61+I61+J61</f>
        <v>242.76914910577173</v>
      </c>
      <c r="L61" s="24">
        <f aca="true" t="shared" si="7" ref="L61:L69">RANK(K61,K$1:K$65536,0)</f>
        <v>58</v>
      </c>
      <c r="M61" s="25">
        <f aca="true" t="shared" si="8" ref="M61:M69">L61/C61</f>
        <v>0.8787878787878788</v>
      </c>
      <c r="N61" s="26"/>
      <c r="O61" s="14"/>
    </row>
    <row r="62" spans="1:15" s="2" customFormat="1" ht="13.5">
      <c r="A62" s="14">
        <v>59</v>
      </c>
      <c r="B62" s="14" t="s">
        <v>17</v>
      </c>
      <c r="C62" s="14">
        <v>66</v>
      </c>
      <c r="D62" s="18" t="s">
        <v>78</v>
      </c>
      <c r="E62" s="19">
        <v>2006110039</v>
      </c>
      <c r="F62" s="12" t="s">
        <v>23</v>
      </c>
      <c r="G62" s="17">
        <v>79.0525</v>
      </c>
      <c r="H62" s="17">
        <v>81.2695</v>
      </c>
      <c r="I62" s="17">
        <v>82.421</v>
      </c>
      <c r="J62" s="12"/>
      <c r="K62" s="23">
        <f t="shared" si="6"/>
        <v>242.743</v>
      </c>
      <c r="L62" s="24">
        <f t="shared" si="7"/>
        <v>59</v>
      </c>
      <c r="M62" s="25">
        <f t="shared" si="8"/>
        <v>0.8939393939393939</v>
      </c>
      <c r="N62" s="26"/>
      <c r="O62" s="14"/>
    </row>
    <row r="63" spans="1:15" s="2" customFormat="1" ht="13.5">
      <c r="A63" s="14">
        <v>60</v>
      </c>
      <c r="B63" s="14" t="s">
        <v>17</v>
      </c>
      <c r="C63" s="14">
        <v>66</v>
      </c>
      <c r="D63" s="18" t="s">
        <v>79</v>
      </c>
      <c r="E63" s="19">
        <v>2002110105</v>
      </c>
      <c r="F63" s="12" t="s">
        <v>23</v>
      </c>
      <c r="G63" s="17">
        <v>78.3615</v>
      </c>
      <c r="H63" s="17">
        <v>79.31052631578945</v>
      </c>
      <c r="I63" s="17">
        <v>84.93274204244034</v>
      </c>
      <c r="J63" s="12"/>
      <c r="K63" s="23">
        <f t="shared" si="6"/>
        <v>242.6047683582298</v>
      </c>
      <c r="L63" s="24">
        <f t="shared" si="7"/>
        <v>60</v>
      </c>
      <c r="M63" s="25">
        <f t="shared" si="8"/>
        <v>0.9090909090909091</v>
      </c>
      <c r="N63" s="26"/>
      <c r="O63" s="14"/>
    </row>
    <row r="64" spans="1:15" s="2" customFormat="1" ht="13.5">
      <c r="A64" s="14">
        <v>61</v>
      </c>
      <c r="B64" s="14" t="s">
        <v>17</v>
      </c>
      <c r="C64" s="14">
        <v>66</v>
      </c>
      <c r="D64" s="18" t="s">
        <v>80</v>
      </c>
      <c r="E64" s="19">
        <v>2006110052</v>
      </c>
      <c r="F64" s="12" t="s">
        <v>23</v>
      </c>
      <c r="G64" s="17">
        <v>78.915</v>
      </c>
      <c r="H64" s="17">
        <v>83.1555</v>
      </c>
      <c r="I64" s="17">
        <v>80.3105</v>
      </c>
      <c r="J64" s="12"/>
      <c r="K64" s="23">
        <f t="shared" si="6"/>
        <v>242.38100000000003</v>
      </c>
      <c r="L64" s="24">
        <f t="shared" si="7"/>
        <v>61</v>
      </c>
      <c r="M64" s="25">
        <f t="shared" si="8"/>
        <v>0.9242424242424242</v>
      </c>
      <c r="N64" s="26"/>
      <c r="O64" s="14"/>
    </row>
    <row r="65" spans="1:15" s="2" customFormat="1" ht="13.5">
      <c r="A65" s="14">
        <v>62</v>
      </c>
      <c r="B65" s="14" t="s">
        <v>17</v>
      </c>
      <c r="C65" s="14">
        <v>66</v>
      </c>
      <c r="D65" s="18" t="s">
        <v>81</v>
      </c>
      <c r="E65" s="19">
        <v>2006110043</v>
      </c>
      <c r="F65" s="12" t="s">
        <v>23</v>
      </c>
      <c r="G65" s="17">
        <v>80.4255</v>
      </c>
      <c r="H65" s="17">
        <v>78.46125</v>
      </c>
      <c r="I65" s="17">
        <v>82.33875</v>
      </c>
      <c r="J65" s="12"/>
      <c r="K65" s="23">
        <f t="shared" si="6"/>
        <v>241.2255</v>
      </c>
      <c r="L65" s="24">
        <f t="shared" si="7"/>
        <v>62</v>
      </c>
      <c r="M65" s="25">
        <f t="shared" si="8"/>
        <v>0.9393939393939394</v>
      </c>
      <c r="N65" s="26"/>
      <c r="O65" s="14"/>
    </row>
    <row r="66" spans="1:15" s="2" customFormat="1" ht="13.5">
      <c r="A66" s="14">
        <v>63</v>
      </c>
      <c r="B66" s="14" t="s">
        <v>17</v>
      </c>
      <c r="C66" s="14">
        <v>66</v>
      </c>
      <c r="D66" s="18" t="s">
        <v>82</v>
      </c>
      <c r="E66" s="19">
        <v>2006110030</v>
      </c>
      <c r="F66" s="12" t="s">
        <v>23</v>
      </c>
      <c r="G66" s="17">
        <v>78.88000000000002</v>
      </c>
      <c r="H66" s="17">
        <v>82.82934210526315</v>
      </c>
      <c r="I66" s="17">
        <v>79.4471875</v>
      </c>
      <c r="J66" s="12"/>
      <c r="K66" s="23">
        <f t="shared" si="6"/>
        <v>241.1565296052632</v>
      </c>
      <c r="L66" s="24">
        <f t="shared" si="7"/>
        <v>63</v>
      </c>
      <c r="M66" s="25">
        <f t="shared" si="8"/>
        <v>0.9545454545454546</v>
      </c>
      <c r="N66" s="26"/>
      <c r="O66" s="14"/>
    </row>
    <row r="67" spans="1:15" s="2" customFormat="1" ht="13.5">
      <c r="A67" s="14">
        <v>64</v>
      </c>
      <c r="B67" s="14" t="s">
        <v>17</v>
      </c>
      <c r="C67" s="14">
        <v>66</v>
      </c>
      <c r="D67" s="18" t="s">
        <v>83</v>
      </c>
      <c r="E67" s="19">
        <v>2006110050</v>
      </c>
      <c r="F67" s="12" t="s">
        <v>23</v>
      </c>
      <c r="G67" s="17">
        <v>80.36999999999999</v>
      </c>
      <c r="H67" s="17">
        <v>78.60750000000002</v>
      </c>
      <c r="I67" s="17">
        <v>79.66000000000001</v>
      </c>
      <c r="J67" s="12"/>
      <c r="K67" s="23">
        <f t="shared" si="6"/>
        <v>238.63750000000005</v>
      </c>
      <c r="L67" s="24">
        <f t="shared" si="7"/>
        <v>64</v>
      </c>
      <c r="M67" s="25">
        <f t="shared" si="8"/>
        <v>0.9696969696969697</v>
      </c>
      <c r="N67" s="26"/>
      <c r="O67" s="14"/>
    </row>
    <row r="68" spans="1:15" ht="14.25">
      <c r="A68" s="14">
        <v>65</v>
      </c>
      <c r="B68" s="14" t="s">
        <v>17</v>
      </c>
      <c r="C68" s="14">
        <v>66</v>
      </c>
      <c r="D68" s="18" t="s">
        <v>84</v>
      </c>
      <c r="E68" s="18">
        <v>2006110028</v>
      </c>
      <c r="F68" s="12" t="s">
        <v>23</v>
      </c>
      <c r="G68" s="27">
        <v>76.53714285714287</v>
      </c>
      <c r="H68" s="27">
        <v>78.53355263157897</v>
      </c>
      <c r="I68" s="27">
        <v>75.61468750000003</v>
      </c>
      <c r="J68" s="35"/>
      <c r="K68" s="23">
        <f t="shared" si="6"/>
        <v>230.68538298872187</v>
      </c>
      <c r="L68" s="24">
        <f t="shared" si="7"/>
        <v>65</v>
      </c>
      <c r="M68" s="25">
        <f t="shared" si="8"/>
        <v>0.9848484848484849</v>
      </c>
      <c r="N68" s="36"/>
      <c r="O68" s="35"/>
    </row>
    <row r="69" spans="1:15" ht="14.25">
      <c r="A69" s="14">
        <v>66</v>
      </c>
      <c r="B69" s="14" t="s">
        <v>17</v>
      </c>
      <c r="C69" s="14">
        <v>66</v>
      </c>
      <c r="D69" s="18" t="s">
        <v>85</v>
      </c>
      <c r="E69" s="18">
        <v>1806041072</v>
      </c>
      <c r="F69" s="12" t="s">
        <v>23</v>
      </c>
      <c r="G69" s="27">
        <v>65.46000000000001</v>
      </c>
      <c r="H69" s="27">
        <v>80.51625</v>
      </c>
      <c r="I69" s="27">
        <v>82.04144</v>
      </c>
      <c r="J69" s="35"/>
      <c r="K69" s="23">
        <f t="shared" si="6"/>
        <v>228.01769</v>
      </c>
      <c r="L69" s="24">
        <f t="shared" si="7"/>
        <v>66</v>
      </c>
      <c r="M69" s="25">
        <f t="shared" si="8"/>
        <v>1</v>
      </c>
      <c r="N69" s="36"/>
      <c r="O69" s="35"/>
    </row>
    <row r="70" spans="1:15" s="3" customFormat="1" ht="39" customHeight="1">
      <c r="A70" s="28" t="s">
        <v>86</v>
      </c>
      <c r="B70" s="28"/>
      <c r="C70" s="14"/>
      <c r="D70" s="28"/>
      <c r="E70" s="28"/>
      <c r="F70" s="28"/>
      <c r="G70" s="28"/>
      <c r="H70" s="28"/>
      <c r="I70" s="28"/>
      <c r="J70" s="28"/>
      <c r="K70" s="28"/>
      <c r="L70" s="37"/>
      <c r="M70" s="38"/>
      <c r="N70" s="38"/>
      <c r="O70" s="39"/>
    </row>
    <row r="71" spans="1:15" s="3" customFormat="1" ht="21.75" customHeight="1">
      <c r="A71" s="29"/>
      <c r="B71" s="30" t="s">
        <v>87</v>
      </c>
      <c r="C71" s="31" t="s">
        <v>88</v>
      </c>
      <c r="D71" s="31"/>
      <c r="E71" s="32"/>
      <c r="F71" s="32"/>
      <c r="G71" s="32"/>
      <c r="H71" s="32"/>
      <c r="I71" s="32"/>
      <c r="J71" s="29"/>
      <c r="K71" s="29"/>
      <c r="L71" s="29"/>
      <c r="M71" s="40"/>
      <c r="N71" s="40"/>
      <c r="O71" s="39"/>
    </row>
    <row r="72" spans="3:14" s="4" customFormat="1" ht="16.5" customHeight="1">
      <c r="C72" s="33" t="s">
        <v>89</v>
      </c>
      <c r="D72" s="31"/>
      <c r="E72" s="33"/>
      <c r="F72" s="33"/>
      <c r="G72" s="33"/>
      <c r="H72" s="33"/>
      <c r="I72" s="33"/>
      <c r="J72" s="33"/>
      <c r="K72" s="33"/>
      <c r="L72" s="33"/>
      <c r="M72" s="41"/>
      <c r="N72" s="42"/>
    </row>
    <row r="73" spans="1:14" s="4" customFormat="1" ht="16.5" customHeight="1">
      <c r="A73" s="30"/>
      <c r="B73" s="30"/>
      <c r="C73" s="33" t="s">
        <v>90</v>
      </c>
      <c r="D73" s="31"/>
      <c r="E73" s="33"/>
      <c r="F73" s="33"/>
      <c r="G73" s="33"/>
      <c r="H73" s="33"/>
      <c r="I73" s="33"/>
      <c r="J73" s="33"/>
      <c r="K73" s="33"/>
      <c r="L73" s="33"/>
      <c r="M73" s="43"/>
      <c r="N73" s="42"/>
    </row>
    <row r="74" spans="1:14" s="4" customFormat="1" ht="16.5" customHeight="1">
      <c r="A74" s="31"/>
      <c r="B74" s="31"/>
      <c r="C74" s="34" t="s">
        <v>91</v>
      </c>
      <c r="D74" s="34"/>
      <c r="E74" s="34"/>
      <c r="F74" s="34"/>
      <c r="G74" s="34"/>
      <c r="H74" s="34"/>
      <c r="I74" s="34"/>
      <c r="J74" s="34"/>
      <c r="K74" s="34"/>
      <c r="L74" s="34"/>
      <c r="M74" s="44"/>
      <c r="N74" s="42"/>
    </row>
    <row r="75" spans="1:14" s="4" customFormat="1" ht="16.5" customHeight="1">
      <c r="A75" s="31"/>
      <c r="B75" s="31"/>
      <c r="C75" s="4" t="s">
        <v>92</v>
      </c>
      <c r="D75" s="31"/>
      <c r="E75" s="31"/>
      <c r="F75" s="31"/>
      <c r="G75" s="31"/>
      <c r="H75" s="31"/>
      <c r="I75" s="31"/>
      <c r="J75" s="31"/>
      <c r="K75" s="31"/>
      <c r="L75" s="31"/>
      <c r="M75" s="43"/>
      <c r="N75" s="42"/>
    </row>
    <row r="76" spans="13:14" s="3" customFormat="1" ht="14.25">
      <c r="M76" s="45"/>
      <c r="N76" s="46"/>
    </row>
    <row r="77" spans="13:14" s="3" customFormat="1" ht="14.25">
      <c r="M77" s="45"/>
      <c r="N77" s="46"/>
    </row>
    <row r="78" spans="13:14" s="3" customFormat="1" ht="14.25">
      <c r="M78" s="45"/>
      <c r="N78" s="46"/>
    </row>
    <row r="79" spans="13:14" s="3" customFormat="1" ht="14.25">
      <c r="M79" s="45"/>
      <c r="N79" s="46"/>
    </row>
    <row r="80" spans="13:14" s="3" customFormat="1" ht="14.25">
      <c r="M80" s="45"/>
      <c r="N80" s="46"/>
    </row>
    <row r="81" spans="13:14" s="3" customFormat="1" ht="14.25">
      <c r="M81" s="45"/>
      <c r="N81" s="46"/>
    </row>
  </sheetData>
  <sheetProtection/>
  <mergeCells count="2">
    <mergeCell ref="A1:N1"/>
    <mergeCell ref="C74:L74"/>
  </mergeCells>
  <printOptions horizontalCentered="1"/>
  <pageMargins left="0.16" right="0.16" top="0.71" bottom="0.71" header="0.51" footer="0.51"/>
  <pageSetup horizontalDpi="600" verticalDpi="600" orientation="landscape" paperSize="9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Administrator</cp:lastModifiedBy>
  <cp:lastPrinted>2020-09-19T14:52:18Z</cp:lastPrinted>
  <dcterms:created xsi:type="dcterms:W3CDTF">2016-09-07T09:40:45Z</dcterms:created>
  <dcterms:modified xsi:type="dcterms:W3CDTF">2023-09-15T14:25:46Z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D8EE729507AE47C607BA016522BEB820_43</vt:lpwstr>
  </property>
</Properties>
</file>